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1360" windowHeight="9975"/>
  </bookViews>
  <sheets>
    <sheet name="Arkusz3" sheetId="3" r:id="rId1"/>
  </sheets>
  <calcPr calcId="125725"/>
</workbook>
</file>

<file path=xl/calcChain.xml><?xml version="1.0" encoding="utf-8"?>
<calcChain xmlns="http://schemas.openxmlformats.org/spreadsheetml/2006/main">
  <c r="D4" i="3"/>
  <c r="D5"/>
  <c r="D6"/>
  <c r="D7"/>
  <c r="D8"/>
  <c r="D10"/>
  <c r="D11"/>
  <c r="D12"/>
  <c r="D13"/>
  <c r="D14"/>
  <c r="D15"/>
  <c r="D16"/>
  <c r="D18"/>
  <c r="D19"/>
  <c r="D20"/>
  <c r="D21"/>
  <c r="D22"/>
  <c r="D23"/>
  <c r="D25"/>
  <c r="D26"/>
  <c r="D27"/>
  <c r="D28"/>
  <c r="D30"/>
  <c r="D31"/>
  <c r="D32"/>
  <c r="D33"/>
  <c r="D34"/>
  <c r="D35"/>
  <c r="D37"/>
  <c r="D38"/>
  <c r="D39"/>
  <c r="D40"/>
  <c r="D41"/>
  <c r="D42"/>
  <c r="D43"/>
  <c r="D44"/>
  <c r="D45"/>
  <c r="D46"/>
  <c r="D48"/>
  <c r="D49"/>
  <c r="D50"/>
  <c r="D51"/>
  <c r="D53"/>
  <c r="D54"/>
  <c r="D55"/>
  <c r="D56"/>
  <c r="D57"/>
  <c r="D58"/>
  <c r="D59"/>
  <c r="D60"/>
  <c r="D61"/>
  <c r="D62"/>
  <c r="D63"/>
  <c r="D64"/>
  <c r="D65"/>
  <c r="D66"/>
  <c r="D68"/>
  <c r="D69"/>
  <c r="D70"/>
  <c r="D71"/>
  <c r="D72"/>
  <c r="D73"/>
  <c r="D74"/>
  <c r="D75"/>
  <c r="D76"/>
  <c r="D78"/>
  <c r="D79"/>
  <c r="D80"/>
  <c r="D81"/>
  <c r="D82"/>
  <c r="D83"/>
  <c r="D84"/>
  <c r="D86"/>
  <c r="D87"/>
  <c r="D88"/>
  <c r="D89"/>
  <c r="D90"/>
  <c r="D92"/>
  <c r="D93"/>
  <c r="D94"/>
  <c r="D95"/>
  <c r="D96"/>
  <c r="D98"/>
  <c r="D99"/>
  <c r="D100"/>
  <c r="D102"/>
  <c r="D103"/>
  <c r="D104"/>
  <c r="D105"/>
  <c r="D106"/>
  <c r="D107"/>
  <c r="D108"/>
  <c r="D109"/>
  <c r="D111"/>
  <c r="D112"/>
  <c r="D113"/>
  <c r="D114"/>
  <c r="D116"/>
  <c r="D117"/>
  <c r="D118"/>
  <c r="D119"/>
  <c r="D120"/>
  <c r="D121"/>
  <c r="D123"/>
  <c r="D124"/>
  <c r="D125"/>
  <c r="D126"/>
  <c r="D127"/>
  <c r="D129"/>
  <c r="D130"/>
  <c r="D131"/>
  <c r="D132"/>
  <c r="D133"/>
  <c r="D135"/>
  <c r="D136"/>
  <c r="D137"/>
  <c r="D138"/>
  <c r="D139"/>
  <c r="D140"/>
  <c r="D141"/>
  <c r="D142"/>
  <c r="D144"/>
  <c r="D145"/>
  <c r="D146"/>
  <c r="D147"/>
  <c r="D148"/>
  <c r="D149"/>
  <c r="D151"/>
  <c r="D152"/>
  <c r="D153"/>
  <c r="D154"/>
  <c r="D155"/>
  <c r="D156"/>
  <c r="D157"/>
  <c r="D158"/>
  <c r="D159"/>
  <c r="D161"/>
  <c r="D162"/>
  <c r="D163"/>
  <c r="D165"/>
  <c r="D166"/>
  <c r="D167"/>
  <c r="D168"/>
  <c r="D169"/>
  <c r="D170"/>
  <c r="D171"/>
  <c r="D172"/>
  <c r="D173"/>
  <c r="D174"/>
  <c r="D175"/>
  <c r="D177"/>
  <c r="D178"/>
  <c r="D179"/>
  <c r="D180"/>
  <c r="D181"/>
  <c r="D182"/>
  <c r="D183"/>
  <c r="D185"/>
  <c r="D186"/>
  <c r="D187"/>
  <c r="D188"/>
  <c r="D189"/>
  <c r="D190"/>
  <c r="D191"/>
  <c r="D193"/>
  <c r="D194"/>
  <c r="D195"/>
  <c r="D196"/>
  <c r="D197"/>
  <c r="D198"/>
  <c r="F4"/>
  <c r="F5"/>
  <c r="F6"/>
  <c r="F7"/>
  <c r="F8"/>
  <c r="F10"/>
  <c r="F11"/>
  <c r="F12"/>
  <c r="F13"/>
  <c r="F14"/>
  <c r="F15"/>
  <c r="F16"/>
  <c r="F18"/>
  <c r="F19"/>
  <c r="F20"/>
  <c r="F21"/>
  <c r="F22"/>
  <c r="F23"/>
  <c r="F25"/>
  <c r="F26"/>
  <c r="F27"/>
  <c r="F28"/>
  <c r="F30"/>
  <c r="F31"/>
  <c r="F32"/>
  <c r="F33"/>
  <c r="F34"/>
  <c r="F35"/>
  <c r="F37"/>
  <c r="F38"/>
  <c r="F39"/>
  <c r="F40"/>
  <c r="F41"/>
  <c r="F42"/>
  <c r="F43"/>
  <c r="F44"/>
  <c r="F45"/>
  <c r="F46"/>
  <c r="F48"/>
  <c r="F49"/>
  <c r="F50"/>
  <c r="F51"/>
  <c r="F53"/>
  <c r="F54"/>
  <c r="F55"/>
  <c r="F56"/>
  <c r="F57"/>
  <c r="F58"/>
  <c r="F59"/>
  <c r="F60"/>
  <c r="F61"/>
  <c r="F62"/>
  <c r="F63"/>
  <c r="F64"/>
  <c r="F65"/>
  <c r="F66"/>
  <c r="F68"/>
  <c r="F69"/>
  <c r="F70"/>
  <c r="F71"/>
  <c r="F72"/>
  <c r="F73"/>
  <c r="F74"/>
  <c r="F75"/>
  <c r="F76"/>
  <c r="F78"/>
  <c r="F79"/>
  <c r="F80"/>
  <c r="F81"/>
  <c r="F82"/>
  <c r="F83"/>
  <c r="F84"/>
  <c r="F86"/>
  <c r="F87"/>
  <c r="F88"/>
  <c r="F89"/>
  <c r="F90"/>
  <c r="F92"/>
  <c r="F93"/>
  <c r="F94"/>
  <c r="F95"/>
  <c r="F96"/>
  <c r="F98"/>
  <c r="F99"/>
  <c r="F100"/>
  <c r="F102"/>
  <c r="F103"/>
  <c r="F104"/>
  <c r="F105"/>
  <c r="F106"/>
  <c r="F107"/>
  <c r="F108"/>
  <c r="F109"/>
  <c r="F111"/>
  <c r="F112"/>
  <c r="F113"/>
  <c r="F114"/>
  <c r="F116"/>
  <c r="F117"/>
  <c r="F118"/>
  <c r="F119"/>
  <c r="F120"/>
  <c r="F121"/>
  <c r="F123"/>
  <c r="F124"/>
  <c r="F125"/>
  <c r="F126"/>
  <c r="F127"/>
  <c r="F129"/>
  <c r="F130"/>
  <c r="F131"/>
  <c r="F132"/>
  <c r="F133"/>
  <c r="F135"/>
  <c r="F136"/>
  <c r="F137"/>
  <c r="F138"/>
  <c r="F139"/>
  <c r="F140"/>
  <c r="F141"/>
  <c r="F142"/>
  <c r="F144"/>
  <c r="F145"/>
  <c r="F146"/>
  <c r="F147"/>
  <c r="F148"/>
  <c r="F149"/>
  <c r="F151"/>
  <c r="F152"/>
  <c r="F153"/>
  <c r="F154"/>
  <c r="F155"/>
  <c r="F156"/>
  <c r="F157"/>
  <c r="F158"/>
  <c r="F159"/>
  <c r="F161"/>
  <c r="F162"/>
  <c r="F163"/>
  <c r="F165"/>
  <c r="F166"/>
  <c r="F167"/>
  <c r="F168"/>
  <c r="F169"/>
  <c r="F170"/>
  <c r="F171"/>
  <c r="F172"/>
  <c r="F173"/>
  <c r="F174"/>
  <c r="F175"/>
  <c r="F177"/>
  <c r="F178"/>
  <c r="F179"/>
  <c r="F180"/>
  <c r="F181"/>
  <c r="F182"/>
  <c r="F183"/>
  <c r="F185"/>
  <c r="F186"/>
  <c r="F187"/>
  <c r="F188"/>
  <c r="F189"/>
  <c r="F190"/>
  <c r="F191"/>
  <c r="F193"/>
  <c r="F194"/>
  <c r="F195"/>
  <c r="F196"/>
  <c r="F197"/>
  <c r="F198"/>
  <c r="F3"/>
  <c r="D3"/>
  <c r="M4"/>
  <c r="N4" s="1"/>
  <c r="M5"/>
  <c r="N5" s="1"/>
  <c r="M6"/>
  <c r="N6" s="1"/>
  <c r="M7"/>
  <c r="N7" s="1"/>
  <c r="M8"/>
  <c r="N8" s="1"/>
  <c r="M9"/>
  <c r="M10"/>
  <c r="N10" s="1"/>
  <c r="M11"/>
  <c r="N11" s="1"/>
  <c r="M12"/>
  <c r="N12" s="1"/>
  <c r="M13"/>
  <c r="N13" s="1"/>
  <c r="M14"/>
  <c r="N14" s="1"/>
  <c r="M15"/>
  <c r="N15" s="1"/>
  <c r="M16"/>
  <c r="N16" s="1"/>
  <c r="M17"/>
  <c r="M18"/>
  <c r="N18" s="1"/>
  <c r="M19"/>
  <c r="N19" s="1"/>
  <c r="M20"/>
  <c r="N20" s="1"/>
  <c r="M21"/>
  <c r="N21" s="1"/>
  <c r="M22"/>
  <c r="N22" s="1"/>
  <c r="M23"/>
  <c r="N23" s="1"/>
  <c r="M24"/>
  <c r="M25"/>
  <c r="N25" s="1"/>
  <c r="M26"/>
  <c r="N26" s="1"/>
  <c r="M27"/>
  <c r="N27" s="1"/>
  <c r="M28"/>
  <c r="N28" s="1"/>
  <c r="M29"/>
  <c r="M30"/>
  <c r="N30" s="1"/>
  <c r="M31"/>
  <c r="N31" s="1"/>
  <c r="M32"/>
  <c r="N32" s="1"/>
  <c r="M33"/>
  <c r="N33" s="1"/>
  <c r="M34"/>
  <c r="N34" s="1"/>
  <c r="M35"/>
  <c r="N35" s="1"/>
  <c r="M36"/>
  <c r="M37"/>
  <c r="N37" s="1"/>
  <c r="M38"/>
  <c r="N38" s="1"/>
  <c r="M39"/>
  <c r="N39" s="1"/>
  <c r="M40"/>
  <c r="N40" s="1"/>
  <c r="M41"/>
  <c r="N41" s="1"/>
  <c r="M42"/>
  <c r="N42" s="1"/>
  <c r="M43"/>
  <c r="N43" s="1"/>
  <c r="M44"/>
  <c r="N44" s="1"/>
  <c r="M45"/>
  <c r="N45" s="1"/>
  <c r="M46"/>
  <c r="N46" s="1"/>
  <c r="M47"/>
  <c r="M48"/>
  <c r="N48" s="1"/>
  <c r="M49"/>
  <c r="N49" s="1"/>
  <c r="M50"/>
  <c r="N50" s="1"/>
  <c r="M51"/>
  <c r="N51" s="1"/>
  <c r="M52"/>
  <c r="M53"/>
  <c r="N53" s="1"/>
  <c r="M54"/>
  <c r="N54" s="1"/>
  <c r="M55"/>
  <c r="N55" s="1"/>
  <c r="M56"/>
  <c r="N56" s="1"/>
  <c r="M57"/>
  <c r="N57" s="1"/>
  <c r="M58"/>
  <c r="N58" s="1"/>
  <c r="M59"/>
  <c r="N59" s="1"/>
  <c r="M60"/>
  <c r="N60" s="1"/>
  <c r="M61"/>
  <c r="N61" s="1"/>
  <c r="M62"/>
  <c r="N62" s="1"/>
  <c r="M63"/>
  <c r="N63" s="1"/>
  <c r="M64"/>
  <c r="N64" s="1"/>
  <c r="M65"/>
  <c r="N65" s="1"/>
  <c r="M66"/>
  <c r="N66" s="1"/>
  <c r="M67"/>
  <c r="M68"/>
  <c r="N68" s="1"/>
  <c r="M69"/>
  <c r="N69" s="1"/>
  <c r="M70"/>
  <c r="N70" s="1"/>
  <c r="M71"/>
  <c r="N71" s="1"/>
  <c r="M72"/>
  <c r="N72" s="1"/>
  <c r="M73"/>
  <c r="N73" s="1"/>
  <c r="M74"/>
  <c r="N74" s="1"/>
  <c r="M75"/>
  <c r="N75" s="1"/>
  <c r="M76"/>
  <c r="N76" s="1"/>
  <c r="M77"/>
  <c r="M78"/>
  <c r="N78" s="1"/>
  <c r="M79"/>
  <c r="N79" s="1"/>
  <c r="M80"/>
  <c r="N80" s="1"/>
  <c r="M81"/>
  <c r="N81" s="1"/>
  <c r="M82"/>
  <c r="N82" s="1"/>
  <c r="M83"/>
  <c r="N83" s="1"/>
  <c r="M84"/>
  <c r="N84" s="1"/>
  <c r="M85"/>
  <c r="M86"/>
  <c r="N86" s="1"/>
  <c r="M87"/>
  <c r="N87" s="1"/>
  <c r="M88"/>
  <c r="N88" s="1"/>
  <c r="M89"/>
  <c r="N89" s="1"/>
  <c r="M90"/>
  <c r="N90" s="1"/>
  <c r="M91"/>
  <c r="M92"/>
  <c r="N92" s="1"/>
  <c r="M93"/>
  <c r="N93" s="1"/>
  <c r="M94"/>
  <c r="N94" s="1"/>
  <c r="M95"/>
  <c r="N95" s="1"/>
  <c r="M96"/>
  <c r="N96" s="1"/>
  <c r="M97"/>
  <c r="M98"/>
  <c r="N98" s="1"/>
  <c r="M99"/>
  <c r="N99" s="1"/>
  <c r="M100"/>
  <c r="N100" s="1"/>
  <c r="M101"/>
  <c r="M102"/>
  <c r="N102" s="1"/>
  <c r="M103"/>
  <c r="N103" s="1"/>
  <c r="M104"/>
  <c r="N104" s="1"/>
  <c r="M105"/>
  <c r="N105" s="1"/>
  <c r="M106"/>
  <c r="N106" s="1"/>
  <c r="M107"/>
  <c r="N107" s="1"/>
  <c r="M108"/>
  <c r="N108" s="1"/>
  <c r="M109"/>
  <c r="N109" s="1"/>
  <c r="M110"/>
  <c r="M111"/>
  <c r="N111" s="1"/>
  <c r="M112"/>
  <c r="N112" s="1"/>
  <c r="M113"/>
  <c r="N113" s="1"/>
  <c r="M114"/>
  <c r="N114" s="1"/>
  <c r="M115"/>
  <c r="M116"/>
  <c r="N116" s="1"/>
  <c r="M117"/>
  <c r="N117" s="1"/>
  <c r="M118"/>
  <c r="N118" s="1"/>
  <c r="M119"/>
  <c r="N119" s="1"/>
  <c r="M120"/>
  <c r="N120" s="1"/>
  <c r="M121"/>
  <c r="N121" s="1"/>
  <c r="M122"/>
  <c r="M123"/>
  <c r="N123" s="1"/>
  <c r="M124"/>
  <c r="N124" s="1"/>
  <c r="M125"/>
  <c r="N125" s="1"/>
  <c r="M126"/>
  <c r="N126" s="1"/>
  <c r="M127"/>
  <c r="N127" s="1"/>
  <c r="M128"/>
  <c r="M129"/>
  <c r="N129" s="1"/>
  <c r="M130"/>
  <c r="N130" s="1"/>
  <c r="M131"/>
  <c r="N131" s="1"/>
  <c r="M132"/>
  <c r="N132" s="1"/>
  <c r="M133"/>
  <c r="N133" s="1"/>
  <c r="M134"/>
  <c r="M135"/>
  <c r="N135" s="1"/>
  <c r="M136"/>
  <c r="N136" s="1"/>
  <c r="M137"/>
  <c r="N137" s="1"/>
  <c r="M138"/>
  <c r="N138" s="1"/>
  <c r="M139"/>
  <c r="N139" s="1"/>
  <c r="M140"/>
  <c r="N140" s="1"/>
  <c r="M141"/>
  <c r="N141" s="1"/>
  <c r="M142"/>
  <c r="N142" s="1"/>
  <c r="M143"/>
  <c r="M144"/>
  <c r="N144" s="1"/>
  <c r="M145"/>
  <c r="N145" s="1"/>
  <c r="M146"/>
  <c r="N146" s="1"/>
  <c r="M147"/>
  <c r="N147" s="1"/>
  <c r="M148"/>
  <c r="N148" s="1"/>
  <c r="M149"/>
  <c r="N149" s="1"/>
  <c r="M150"/>
  <c r="M151"/>
  <c r="N151" s="1"/>
  <c r="M152"/>
  <c r="N152" s="1"/>
  <c r="M153"/>
  <c r="N153" s="1"/>
  <c r="M154"/>
  <c r="N154" s="1"/>
  <c r="M155"/>
  <c r="N155" s="1"/>
  <c r="M156"/>
  <c r="N156" s="1"/>
  <c r="M157"/>
  <c r="N157" s="1"/>
  <c r="M158"/>
  <c r="N158" s="1"/>
  <c r="M159"/>
  <c r="N159" s="1"/>
  <c r="M160"/>
  <c r="M161"/>
  <c r="N161" s="1"/>
  <c r="M162"/>
  <c r="N162" s="1"/>
  <c r="M163"/>
  <c r="N163" s="1"/>
  <c r="M164"/>
  <c r="M165"/>
  <c r="N165" s="1"/>
  <c r="M166"/>
  <c r="N166" s="1"/>
  <c r="M167"/>
  <c r="N167" s="1"/>
  <c r="M168"/>
  <c r="N168" s="1"/>
  <c r="M169"/>
  <c r="N169" s="1"/>
  <c r="M170"/>
  <c r="N170" s="1"/>
  <c r="M171"/>
  <c r="N171" s="1"/>
  <c r="M172"/>
  <c r="N172" s="1"/>
  <c r="M173"/>
  <c r="N173" s="1"/>
  <c r="M174"/>
  <c r="N174" s="1"/>
  <c r="M175"/>
  <c r="N175" s="1"/>
  <c r="M176"/>
  <c r="M177"/>
  <c r="N177" s="1"/>
  <c r="M178"/>
  <c r="N178" s="1"/>
  <c r="M179"/>
  <c r="N179" s="1"/>
  <c r="M180"/>
  <c r="N180" s="1"/>
  <c r="M181"/>
  <c r="N181" s="1"/>
  <c r="M182"/>
  <c r="N182" s="1"/>
  <c r="M183"/>
  <c r="N183" s="1"/>
  <c r="M184"/>
  <c r="M185"/>
  <c r="N185" s="1"/>
  <c r="M186"/>
  <c r="N186" s="1"/>
  <c r="M187"/>
  <c r="N187" s="1"/>
  <c r="M188"/>
  <c r="N188" s="1"/>
  <c r="M189"/>
  <c r="N189" s="1"/>
  <c r="M190"/>
  <c r="N190" s="1"/>
  <c r="M191"/>
  <c r="N191" s="1"/>
  <c r="M192"/>
  <c r="M193"/>
  <c r="N193" s="1"/>
  <c r="M194"/>
  <c r="N194" s="1"/>
  <c r="M195"/>
  <c r="N195" s="1"/>
  <c r="M196"/>
  <c r="N196" s="1"/>
  <c r="M197"/>
  <c r="N197" s="1"/>
  <c r="M198"/>
  <c r="N198" s="1"/>
  <c r="M199"/>
  <c r="M3"/>
  <c r="N3" s="1"/>
</calcChain>
</file>

<file path=xl/sharedStrings.xml><?xml version="1.0" encoding="utf-8"?>
<sst xmlns="http://schemas.openxmlformats.org/spreadsheetml/2006/main" count="215" uniqueCount="213">
  <si>
    <t>Biblioteka</t>
  </si>
  <si>
    <t>Liczba czytelników na 100 mieszkańców</t>
  </si>
  <si>
    <t>Bolesławiec, MBP</t>
  </si>
  <si>
    <t>Bolesławiec, GOKiS</t>
  </si>
  <si>
    <t>Gromadka, GBP</t>
  </si>
  <si>
    <t>Nowogrodziec, GCKiS</t>
  </si>
  <si>
    <t xml:space="preserve"> Osiecznica, GBP</t>
  </si>
  <si>
    <t xml:space="preserve">Warta Bolesławiecka, GCK </t>
  </si>
  <si>
    <t>Razem powiat: 
Bolesławiec</t>
  </si>
  <si>
    <t>Dzierżoniów, MBP</t>
  </si>
  <si>
    <t>Bielawa, MBP</t>
  </si>
  <si>
    <t>Pieszyce, MBP-CK</t>
  </si>
  <si>
    <t>Piława Górna, MBP</t>
  </si>
  <si>
    <t xml:space="preserve">Niemcza, MiGBP </t>
  </si>
  <si>
    <t>Dzierżoniów, C-BK</t>
  </si>
  <si>
    <t>Łagiewniki, GOKiB</t>
  </si>
  <si>
    <t>Razem powiat:
Dzierżoniów</t>
  </si>
  <si>
    <t>Głogów, MBP</t>
  </si>
  <si>
    <t>Głogów, GBP</t>
  </si>
  <si>
    <t>Jerzmanowa, GBP</t>
  </si>
  <si>
    <t>Razem powiat:
 Głogów</t>
  </si>
  <si>
    <t>Góra, MBP</t>
  </si>
  <si>
    <t>Jemielno, GBP</t>
  </si>
  <si>
    <t>Niechlów, GBP</t>
  </si>
  <si>
    <t>Wąsosz, ZPK</t>
  </si>
  <si>
    <t>Razem powiat:
 Góra</t>
  </si>
  <si>
    <t>Jawor, MBP</t>
  </si>
  <si>
    <t>Bolków, BPGiM</t>
  </si>
  <si>
    <t>Mściwojów, GBP</t>
  </si>
  <si>
    <t xml:space="preserve">Męcinka, GBP </t>
  </si>
  <si>
    <t xml:space="preserve">Paszowice, GOK </t>
  </si>
  <si>
    <t>Wądroże Wielkie, GBP</t>
  </si>
  <si>
    <t>Razem powiat:
 Jawor</t>
  </si>
  <si>
    <t>Jelenia Góra, KK</t>
  </si>
  <si>
    <t>Karpacz, MBP</t>
  </si>
  <si>
    <t>Kowary, MBP</t>
  </si>
  <si>
    <t>Piechowice, POK</t>
  </si>
  <si>
    <t>Szklarska Poręba, MBP</t>
  </si>
  <si>
    <t>Janowice Wielkie, GBP</t>
  </si>
  <si>
    <t>Jeżów Sudecki, GBP</t>
  </si>
  <si>
    <t>Mysłakowice, GOK</t>
  </si>
  <si>
    <t>Podgórzyn, GBP</t>
  </si>
  <si>
    <t xml:space="preserve">Stara Kamienica, GBP </t>
  </si>
  <si>
    <t>Razem powiat:
 Jelenia Góra</t>
  </si>
  <si>
    <t>Kamienna Góra, MBP</t>
  </si>
  <si>
    <t>Kamienna Góra, CB-K</t>
  </si>
  <si>
    <t>Lubawka, M-GOK</t>
  </si>
  <si>
    <t>Marciszów, GBP</t>
  </si>
  <si>
    <t>Razem powiat:
 Kamienna Góra</t>
  </si>
  <si>
    <t>Kłodzko, PiMBP</t>
  </si>
  <si>
    <t>Duszniki Zdr, MBP</t>
  </si>
  <si>
    <t>Kudowa Zdr., MBP</t>
  </si>
  <si>
    <t>Nowa Ruda, MBP</t>
  </si>
  <si>
    <t>Polanica Zdr., MBP</t>
  </si>
  <si>
    <t>Bystrzyca Kł., BPMiG</t>
  </si>
  <si>
    <t>Lądek Zdr., CKiR</t>
  </si>
  <si>
    <t>Międzylesie, BPMiG</t>
  </si>
  <si>
    <t>Radków, BPMiG</t>
  </si>
  <si>
    <t>Stronie Śl., CETiK</t>
  </si>
  <si>
    <t>Szczytna, BPMiG</t>
  </si>
  <si>
    <t>Kłodzko, BPGm.</t>
  </si>
  <si>
    <t>Lewin Kłodzki, GBP</t>
  </si>
  <si>
    <t>Nowa Ruda, CKGm.</t>
  </si>
  <si>
    <t>Razem powiat:
 Kłodzko</t>
  </si>
  <si>
    <t>Legnica, MBP</t>
  </si>
  <si>
    <t xml:space="preserve">Chojnów, MBP </t>
  </si>
  <si>
    <t xml:space="preserve">Chojnów, GBP </t>
  </si>
  <si>
    <t>Krotoszyce, GBP</t>
  </si>
  <si>
    <t xml:space="preserve">Kunice, GOKiS </t>
  </si>
  <si>
    <t>Legnickie Pole, GOKiS</t>
  </si>
  <si>
    <t>Miłkowice, GOKiS</t>
  </si>
  <si>
    <t>Prochowice, M-GBP</t>
  </si>
  <si>
    <t>Ruja, B.Urzedu Gminy</t>
  </si>
  <si>
    <t>Razem powiat:
 Legnica</t>
  </si>
  <si>
    <t>Lubań, MiPBP</t>
  </si>
  <si>
    <t>Świeradów Zdr., MBP</t>
  </si>
  <si>
    <t>Leśna, OKiS</t>
  </si>
  <si>
    <t>Lubań, GOKiS</t>
  </si>
  <si>
    <t>Olszyna, GOK</t>
  </si>
  <si>
    <t>Platerówka, UG</t>
  </si>
  <si>
    <t>Siekierczyn, GOKiS</t>
  </si>
  <si>
    <t>Razem powiat:
 Lubań</t>
  </si>
  <si>
    <t>Lubin, MBP</t>
  </si>
  <si>
    <t>Ścinawa, M-GBP</t>
  </si>
  <si>
    <t>Lubin, GBP</t>
  </si>
  <si>
    <t xml:space="preserve">Chobienia/ gm. Rudna, CHOK </t>
  </si>
  <si>
    <t>Kliszów / gm. Rudna, CK</t>
  </si>
  <si>
    <t>Razem powiat:
 Lubin</t>
  </si>
  <si>
    <t>Lwówek Śl., PiMBP</t>
  </si>
  <si>
    <t>Gryfów Śl., BPMiG</t>
  </si>
  <si>
    <t>Lubomierz, GBP</t>
  </si>
  <si>
    <t>Mirsk, BPMiG</t>
  </si>
  <si>
    <t>Wleń, OKSiT</t>
  </si>
  <si>
    <t>Razem powiat:
 Lwówek Śląski</t>
  </si>
  <si>
    <t>Milicz, BP</t>
  </si>
  <si>
    <t>Cieszków, GCK</t>
  </si>
  <si>
    <t>Razem powiat:
 Milicz</t>
  </si>
  <si>
    <t>Oleśnica,BP</t>
  </si>
  <si>
    <t>Bierutów, BPMiG</t>
  </si>
  <si>
    <t xml:space="preserve">Dobroszyce, GCK </t>
  </si>
  <si>
    <t xml:space="preserve">Dziadowa Kłoda, GBP </t>
  </si>
  <si>
    <t>Międzybórz, BPMiG</t>
  </si>
  <si>
    <t>Oleśnica, GOK</t>
  </si>
  <si>
    <t>Syców, CK</t>
  </si>
  <si>
    <t>Twardogóra, BPMiG</t>
  </si>
  <si>
    <t>Razem powiat:
 Oleśnica</t>
  </si>
  <si>
    <t xml:space="preserve">Oława, PiMBP </t>
  </si>
  <si>
    <t>Domaniów, GBP</t>
  </si>
  <si>
    <t xml:space="preserve">Jelcz Laskowice, MBP </t>
  </si>
  <si>
    <t xml:space="preserve">Oława, GBP </t>
  </si>
  <si>
    <t>Razem powiat:
 Oława</t>
  </si>
  <si>
    <t>Polkowice, M-GBP</t>
  </si>
  <si>
    <t>Chocianów, BPMiG</t>
  </si>
  <si>
    <t>Przemków, M-GBP</t>
  </si>
  <si>
    <t>Gaworzyce, GBP</t>
  </si>
  <si>
    <t>Grębocice, GOKiB</t>
  </si>
  <si>
    <t>Radwanice, GBP</t>
  </si>
  <si>
    <t>Razem powiat:
 Polkowice</t>
  </si>
  <si>
    <t>Strzelin, MiGBP</t>
  </si>
  <si>
    <t>Wiązów, GBP</t>
  </si>
  <si>
    <t>Borów, GBP</t>
  </si>
  <si>
    <t>Prusy, GBP</t>
  </si>
  <si>
    <t xml:space="preserve">Przeworno, GBP </t>
  </si>
  <si>
    <t>Razem powiat:
 Strzelin</t>
  </si>
  <si>
    <t>Środa Śl., BP</t>
  </si>
  <si>
    <t>Kostomłoty, GBP</t>
  </si>
  <si>
    <t>Malczyce, GOK</t>
  </si>
  <si>
    <t>Miękinia, SOK</t>
  </si>
  <si>
    <t>Udanin, GBP</t>
  </si>
  <si>
    <t>Razem powiat:
 Środa Śl.</t>
  </si>
  <si>
    <t>Świdnica, MBP</t>
  </si>
  <si>
    <t>Świebodzice, MBP</t>
  </si>
  <si>
    <t>Jaworzyna Śl. , SOK</t>
  </si>
  <si>
    <t xml:space="preserve">Strzegom , BPMiG </t>
  </si>
  <si>
    <t>Żarów, BPMiG</t>
  </si>
  <si>
    <t>Dobromierz, GOKSiR</t>
  </si>
  <si>
    <t>Marcinowice, GBP</t>
  </si>
  <si>
    <t>Świdnica, GBP</t>
  </si>
  <si>
    <t>Razem powiat:
 Świdnica</t>
  </si>
  <si>
    <t>Trzebnica, TCKiS</t>
  </si>
  <si>
    <t>Oborniki Śl., OOK</t>
  </si>
  <si>
    <t>Żmigród, ZPK</t>
  </si>
  <si>
    <t>Prusice, GBP</t>
  </si>
  <si>
    <t>Wisznia Mała, OKSiR</t>
  </si>
  <si>
    <t>Zawonia, GOKiB</t>
  </si>
  <si>
    <t>Razem powiat:
 Trzebnica</t>
  </si>
  <si>
    <t>Wałbrzych, PiMBP</t>
  </si>
  <si>
    <t>Boguszów_Gorce, MBP</t>
  </si>
  <si>
    <t xml:space="preserve">Jedlina Zdrój, CK </t>
  </si>
  <si>
    <t>Szczawno Zdrój, MBP</t>
  </si>
  <si>
    <t>Głuszyca, CK</t>
  </si>
  <si>
    <t>Mieroszów, MCK</t>
  </si>
  <si>
    <t>Czarny Bór, GBP</t>
  </si>
  <si>
    <t xml:space="preserve">Stare Bogaczowice, GBP </t>
  </si>
  <si>
    <t xml:space="preserve">Walim, GBP </t>
  </si>
  <si>
    <t>Razem powiat:
 Wałbrzych</t>
  </si>
  <si>
    <t xml:space="preserve">Wołów, MiGBP </t>
  </si>
  <si>
    <t>Brzeg Dolny, MiGBP</t>
  </si>
  <si>
    <t>Wińsko, GOK</t>
  </si>
  <si>
    <t>Razem powiat:
 Wołów</t>
  </si>
  <si>
    <t>Wrocław, DBP</t>
  </si>
  <si>
    <t xml:space="preserve">Wrocław, MBP </t>
  </si>
  <si>
    <t>Kąty Wrocławskie, GOKiS</t>
  </si>
  <si>
    <t>Sobótka, ŚOKSiR</t>
  </si>
  <si>
    <t>Czernica, GBP</t>
  </si>
  <si>
    <t xml:space="preserve">Długołęka, GBP </t>
  </si>
  <si>
    <t xml:space="preserve">Jordanów, GBP </t>
  </si>
  <si>
    <t>Kobierzyce, GCKiS</t>
  </si>
  <si>
    <t>Mietków, GBP</t>
  </si>
  <si>
    <t>Siechnice, GCK</t>
  </si>
  <si>
    <t>Żórawina, GCK</t>
  </si>
  <si>
    <t>Razem powiat :
Wrocław</t>
  </si>
  <si>
    <t xml:space="preserve">Ząbkowice Śl., BPMiG </t>
  </si>
  <si>
    <t>Bardo Śl., BP</t>
  </si>
  <si>
    <t>Ziębice, ZCK</t>
  </si>
  <si>
    <t>Złoty Stok, CKiP</t>
  </si>
  <si>
    <t xml:space="preserve">Ciepłowody, GBP </t>
  </si>
  <si>
    <t xml:space="preserve">Kamieniec Ząbkow., GCK </t>
  </si>
  <si>
    <t xml:space="preserve">Stoszowice, GBP </t>
  </si>
  <si>
    <t>Razem powiat:
 Ząbkowice Śl.</t>
  </si>
  <si>
    <t xml:space="preserve">Zgorzelec, MBP </t>
  </si>
  <si>
    <t>Zawidów, OK</t>
  </si>
  <si>
    <t>Bogatynia, BPMiG</t>
  </si>
  <si>
    <t>Pieńsk, BECKiK</t>
  </si>
  <si>
    <t xml:space="preserve">Sulików, GOK </t>
  </si>
  <si>
    <t xml:space="preserve">Węgliniec, M-GOK </t>
  </si>
  <si>
    <t xml:space="preserve">Zgorzelec, GOK </t>
  </si>
  <si>
    <t>Razem powiat :
Zgorzelec</t>
  </si>
  <si>
    <t>Złotoryja, MBP</t>
  </si>
  <si>
    <t>Wojcieszów, MBP</t>
  </si>
  <si>
    <t xml:space="preserve">Świerzawa, BPMiG </t>
  </si>
  <si>
    <t>Pielgrzymka, GBP</t>
  </si>
  <si>
    <t xml:space="preserve">Zagrodno, GBP </t>
  </si>
  <si>
    <t>Złotoryja, GBP</t>
  </si>
  <si>
    <t>Razem powiat:
 Złotoryja</t>
  </si>
  <si>
    <t>Kotla, GOKiS</t>
  </si>
  <si>
    <t>Pęcław, GOK</t>
  </si>
  <si>
    <t>Żukowice, GBP</t>
  </si>
  <si>
    <t>Krośnice CETS</t>
  </si>
  <si>
    <t>Czytelnicy (użytkownicy aktywnie wypożyczający)</t>
  </si>
  <si>
    <t>Liczba zakupionych książek w woluminach</t>
  </si>
  <si>
    <t>Książki na miejscu</t>
  </si>
  <si>
    <t>Czasopisma oprawne na miejscu</t>
  </si>
  <si>
    <t>Czasopisma nieoprawne na zewnątrz</t>
  </si>
  <si>
    <t>Czasopisma nieoprawne na miejscu</t>
  </si>
  <si>
    <t>RAZEM</t>
  </si>
  <si>
    <t>Liczba wypożyczeń i udostępnień księgozbioru</t>
  </si>
  <si>
    <t>Liczba mieszkańców wg. j.s.t.</t>
  </si>
  <si>
    <t>Ilość czytelników *100
/Ilość mieszkańców</t>
  </si>
  <si>
    <t>Liczba zakupionych zbiorów na 100 mieszkańców</t>
  </si>
  <si>
    <t>Książki na zewnątrz</t>
  </si>
  <si>
    <t>Czasopisma oprawne na zewnątrz</t>
  </si>
  <si>
    <t>Liczba wypożyczeń i udostępnień ogółem na 100 mieszkańców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</si>
</sst>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5]#,##0"/>
  </numFmts>
  <fonts count="20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</font>
    <font>
      <sz val="10"/>
      <name val="Arial"/>
      <family val="2"/>
      <charset val="238"/>
    </font>
    <font>
      <sz val="8"/>
      <color indexed="10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1"/>
    </font>
    <font>
      <sz val="8"/>
      <name val="Arial"/>
      <family val="2"/>
      <charset val="1"/>
    </font>
    <font>
      <sz val="11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2"/>
      <charset val="238"/>
    </font>
    <font>
      <b/>
      <sz val="8"/>
      <color indexed="10"/>
      <name val="Arial"/>
      <family val="2"/>
    </font>
    <font>
      <sz val="10"/>
      <color theme="1"/>
      <name val="Czcionka tekstu podstawowego"/>
      <family val="2"/>
      <charset val="238"/>
    </font>
    <font>
      <sz val="8"/>
      <color rgb="FF000000"/>
      <name val="Arial"/>
      <family val="2"/>
      <charset val="238"/>
    </font>
    <font>
      <sz val="10"/>
      <name val="Arial CE"/>
      <family val="2"/>
      <charset val="238"/>
    </font>
    <font>
      <sz val="8"/>
      <color rgb="FF000000"/>
      <name val="Arial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</borders>
  <cellStyleXfs count="13">
    <xf numFmtId="0" fontId="0" fillId="0" borderId="0"/>
    <xf numFmtId="0" fontId="8" fillId="0" borderId="0"/>
    <xf numFmtId="0" fontId="7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7" fillId="0" borderId="0"/>
    <xf numFmtId="0" fontId="2" fillId="0" borderId="0"/>
    <xf numFmtId="0" fontId="10" fillId="0" borderId="0"/>
    <xf numFmtId="0" fontId="1" fillId="0" borderId="0"/>
    <xf numFmtId="0" fontId="10" fillId="0" borderId="0"/>
    <xf numFmtId="0" fontId="16" fillId="0" borderId="0"/>
  </cellStyleXfs>
  <cellXfs count="96">
    <xf numFmtId="0" fontId="0" fillId="0" borderId="0" xfId="0"/>
    <xf numFmtId="3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0" applyNumberFormat="1" applyFont="1" applyFill="1" applyBorder="1" applyAlignment="1" applyProtection="1">
      <alignment horizontal="center" vertical="center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3" fontId="6" fillId="0" borderId="4" xfId="0" applyNumberFormat="1" applyFont="1" applyFill="1" applyBorder="1" applyAlignment="1" applyProtection="1">
      <alignment horizontal="center" vertical="center"/>
      <protection locked="0"/>
    </xf>
    <xf numFmtId="3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8" xfId="0" applyNumberFormat="1" applyFont="1" applyFill="1" applyBorder="1" applyAlignment="1" applyProtection="1">
      <alignment horizontal="center" vertical="center" wrapText="1"/>
    </xf>
    <xf numFmtId="3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9" xfId="0" applyNumberFormat="1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Fill="1" applyBorder="1" applyAlignment="1" applyProtection="1">
      <alignment horizontal="center" vertical="center"/>
      <protection locked="0"/>
    </xf>
    <xf numFmtId="3" fontId="4" fillId="2" borderId="18" xfId="0" applyNumberFormat="1" applyFont="1" applyFill="1" applyBorder="1" applyAlignment="1" applyProtection="1">
      <alignment horizontal="center" vertical="center"/>
    </xf>
    <xf numFmtId="3" fontId="6" fillId="0" borderId="4" xfId="7" applyNumberFormat="1" applyFont="1" applyFill="1" applyBorder="1" applyAlignment="1" applyProtection="1">
      <alignment horizontal="center" vertical="center"/>
      <protection locked="0"/>
    </xf>
    <xf numFmtId="3" fontId="6" fillId="0" borderId="6" xfId="7" applyNumberFormat="1" applyFont="1" applyFill="1" applyBorder="1" applyAlignment="1" applyProtection="1">
      <alignment horizontal="center" vertical="center"/>
      <protection locked="0"/>
    </xf>
    <xf numFmtId="3" fontId="6" fillId="0" borderId="2" xfId="7" applyNumberFormat="1" applyFont="1" applyFill="1" applyBorder="1" applyAlignment="1" applyProtection="1">
      <alignment horizontal="center" vertical="center"/>
      <protection locked="0"/>
    </xf>
    <xf numFmtId="3" fontId="6" fillId="0" borderId="19" xfId="7" applyNumberFormat="1" applyFont="1" applyFill="1" applyBorder="1" applyAlignment="1" applyProtection="1">
      <alignment horizontal="center" vertical="center"/>
      <protection locked="0"/>
    </xf>
    <xf numFmtId="165" fontId="11" fillId="0" borderId="16" xfId="0" applyNumberFormat="1" applyFont="1" applyFill="1" applyBorder="1" applyAlignment="1" applyProtection="1">
      <alignment horizontal="center" vertical="center"/>
      <protection locked="0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0" borderId="20" xfId="0" applyNumberFormat="1" applyFont="1" applyFill="1" applyBorder="1" applyAlignment="1" applyProtection="1">
      <alignment horizontal="center" vertical="center"/>
      <protection locked="0"/>
    </xf>
    <xf numFmtId="3" fontId="5" fillId="0" borderId="12" xfId="0" applyNumberFormat="1" applyFont="1" applyFill="1" applyBorder="1" applyAlignment="1" applyProtection="1">
      <alignment horizontal="center" vertical="center"/>
      <protection locked="0"/>
    </xf>
    <xf numFmtId="3" fontId="6" fillId="0" borderId="5" xfId="0" applyNumberFormat="1" applyFont="1" applyFill="1" applyBorder="1" applyAlignment="1" applyProtection="1">
      <alignment horizontal="center" vertical="center"/>
      <protection locked="0"/>
    </xf>
    <xf numFmtId="3" fontId="6" fillId="3" borderId="4" xfId="3" applyNumberFormat="1" applyFont="1" applyFill="1" applyBorder="1" applyAlignment="1" applyProtection="1">
      <alignment horizontal="center" vertical="center"/>
      <protection locked="0"/>
    </xf>
    <xf numFmtId="3" fontId="6" fillId="0" borderId="4" xfId="5" applyNumberFormat="1" applyFont="1" applyFill="1" applyBorder="1" applyAlignment="1" applyProtection="1">
      <alignment horizontal="center" vertical="center"/>
      <protection locked="0"/>
    </xf>
    <xf numFmtId="3" fontId="12" fillId="0" borderId="16" xfId="0" applyNumberFormat="1" applyFont="1" applyFill="1" applyBorder="1" applyAlignment="1" applyProtection="1">
      <alignment horizontal="center" vertical="center"/>
      <protection locked="0"/>
    </xf>
    <xf numFmtId="3" fontId="5" fillId="0" borderId="22" xfId="0" applyNumberFormat="1" applyFont="1" applyFill="1" applyBorder="1" applyAlignment="1" applyProtection="1">
      <alignment horizontal="center" vertical="center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3" fontId="6" fillId="0" borderId="23" xfId="0" applyNumberFormat="1" applyFon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7" fillId="0" borderId="2" xfId="0" applyNumberFormat="1" applyFont="1" applyFill="1" applyBorder="1" applyAlignment="1" applyProtection="1">
      <alignment horizontal="center" vertical="center"/>
      <protection locked="0"/>
    </xf>
    <xf numFmtId="3" fontId="6" fillId="0" borderId="4" xfId="2" applyNumberFormat="1" applyFont="1" applyFill="1" applyBorder="1" applyAlignment="1" applyProtection="1">
      <alignment horizontal="center" vertical="center"/>
      <protection locked="0"/>
    </xf>
    <xf numFmtId="3" fontId="6" fillId="0" borderId="4" xfId="0" applyNumberFormat="1" applyFont="1" applyBorder="1" applyAlignment="1" applyProtection="1">
      <alignment horizontal="center" vertical="center"/>
      <protection locked="0"/>
    </xf>
    <xf numFmtId="3" fontId="4" fillId="2" borderId="1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 wrapText="1"/>
    </xf>
    <xf numFmtId="3" fontId="13" fillId="2" borderId="11" xfId="0" applyNumberFormat="1" applyFont="1" applyFill="1" applyBorder="1" applyAlignment="1" applyProtection="1">
      <alignment horizontal="center" vertical="center" wrapText="1"/>
    </xf>
    <xf numFmtId="3" fontId="5" fillId="0" borderId="2" xfId="4" applyNumberFormat="1" applyFont="1" applyFill="1" applyBorder="1" applyAlignment="1" applyProtection="1">
      <alignment horizontal="center" vertical="center" wrapText="1"/>
      <protection locked="0"/>
    </xf>
    <xf numFmtId="3" fontId="5" fillId="0" borderId="2" xfId="9" applyNumberFormat="1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 applyProtection="1">
      <alignment horizontal="center" vertical="center" wrapText="1"/>
    </xf>
    <xf numFmtId="3" fontId="6" fillId="0" borderId="4" xfId="10" applyNumberFormat="1" applyFont="1" applyFill="1" applyBorder="1" applyAlignment="1" applyProtection="1">
      <alignment horizontal="center" vertical="center" wrapText="1"/>
      <protection locked="0"/>
    </xf>
    <xf numFmtId="165" fontId="15" fillId="0" borderId="16" xfId="4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3" fontId="5" fillId="3" borderId="2" xfId="4" applyNumberFormat="1" applyFont="1" applyFill="1" applyBorder="1" applyAlignment="1" applyProtection="1">
      <alignment horizontal="center" vertical="center" wrapText="1"/>
      <protection locked="0"/>
    </xf>
    <xf numFmtId="3" fontId="5" fillId="0" borderId="25" xfId="10" applyNumberFormat="1" applyFont="1" applyFill="1" applyBorder="1" applyAlignment="1" applyProtection="1">
      <alignment horizontal="center" vertical="center" wrapText="1"/>
      <protection locked="0"/>
    </xf>
    <xf numFmtId="3" fontId="6" fillId="3" borderId="4" xfId="10" applyNumberFormat="1" applyFont="1" applyFill="1" applyBorder="1" applyAlignment="1" applyProtection="1">
      <alignment horizontal="center" vertical="center" wrapText="1"/>
      <protection locked="0"/>
    </xf>
    <xf numFmtId="165" fontId="15" fillId="0" borderId="16" xfId="10" applyNumberFormat="1" applyFont="1" applyFill="1" applyBorder="1" applyAlignment="1" applyProtection="1">
      <alignment horizontal="center" vertical="center" wrapText="1"/>
      <protection locked="0"/>
    </xf>
    <xf numFmtId="3" fontId="5" fillId="0" borderId="2" xfId="11" applyNumberFormat="1" applyFont="1" applyFill="1" applyBorder="1" applyAlignment="1" applyProtection="1">
      <alignment horizontal="center" vertical="center" wrapText="1"/>
      <protection locked="0"/>
    </xf>
    <xf numFmtId="3" fontId="5" fillId="0" borderId="22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12" applyNumberFormat="1" applyFont="1" applyBorder="1" applyAlignment="1" applyProtection="1">
      <alignment horizontal="center" vertical="center" wrapText="1"/>
      <protection locked="0"/>
    </xf>
    <xf numFmtId="3" fontId="7" fillId="0" borderId="2" xfId="4" applyNumberFormat="1" applyFont="1" applyFill="1" applyBorder="1" applyAlignment="1" applyProtection="1">
      <alignment horizontal="center" vertical="center" wrapText="1"/>
      <protection locked="0"/>
    </xf>
    <xf numFmtId="3" fontId="17" fillId="0" borderId="16" xfId="4" applyNumberFormat="1" applyFont="1" applyFill="1" applyBorder="1" applyAlignment="1" applyProtection="1">
      <alignment horizontal="center" vertical="center" wrapText="1"/>
      <protection locked="0"/>
    </xf>
    <xf numFmtId="3" fontId="4" fillId="2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3" fontId="5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31" xfId="0" applyNumberFormat="1" applyFont="1" applyFill="1" applyBorder="1" applyAlignment="1" applyProtection="1">
      <alignment horizontal="center" vertical="center" wrapText="1"/>
    </xf>
    <xf numFmtId="3" fontId="5" fillId="2" borderId="32" xfId="0" applyNumberFormat="1" applyFont="1" applyFill="1" applyBorder="1" applyAlignment="1" applyProtection="1">
      <alignment horizontal="center" vertical="center" wrapText="1"/>
    </xf>
    <xf numFmtId="3" fontId="5" fillId="2" borderId="33" xfId="0" applyNumberFormat="1" applyFont="1" applyFill="1" applyBorder="1" applyAlignment="1" applyProtection="1">
      <alignment horizontal="center" vertical="center" wrapText="1"/>
    </xf>
    <xf numFmtId="0" fontId="5" fillId="2" borderId="32" xfId="0" applyNumberFormat="1" applyFont="1" applyFill="1" applyBorder="1" applyAlignment="1" applyProtection="1">
      <alignment horizontal="center" vertical="center" wrapText="1"/>
    </xf>
    <xf numFmtId="3" fontId="6" fillId="2" borderId="35" xfId="0" applyNumberFormat="1" applyFont="1" applyFill="1" applyBorder="1" applyAlignment="1" applyProtection="1">
      <alignment horizontal="center" vertical="center" wrapText="1"/>
    </xf>
    <xf numFmtId="1" fontId="5" fillId="2" borderId="32" xfId="0" applyNumberFormat="1" applyFont="1" applyFill="1" applyBorder="1" applyAlignment="1" applyProtection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 wrapText="1"/>
    </xf>
    <xf numFmtId="3" fontId="3" fillId="2" borderId="14" xfId="0" applyNumberFormat="1" applyFont="1" applyFill="1" applyBorder="1" applyAlignment="1" applyProtection="1">
      <alignment horizontal="center" vertical="center" wrapText="1"/>
    </xf>
    <xf numFmtId="3" fontId="3" fillId="2" borderId="34" xfId="0" applyNumberFormat="1" applyFont="1" applyFill="1" applyBorder="1" applyAlignment="1" applyProtection="1">
      <alignment horizontal="center" vertical="center" wrapText="1"/>
    </xf>
    <xf numFmtId="164" fontId="5" fillId="2" borderId="24" xfId="0" applyNumberFormat="1" applyFont="1" applyFill="1" applyBorder="1" applyAlignment="1" applyProtection="1">
      <alignment horizontal="center" vertical="center" wrapText="1"/>
    </xf>
    <xf numFmtId="164" fontId="13" fillId="2" borderId="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3" fontId="18" fillId="2" borderId="15" xfId="0" applyNumberFormat="1" applyFont="1" applyFill="1" applyBorder="1" applyAlignment="1" applyProtection="1">
      <alignment horizontal="center" vertical="center" wrapText="1"/>
    </xf>
    <xf numFmtId="3" fontId="5" fillId="0" borderId="24" xfId="4" applyNumberFormat="1" applyFont="1" applyFill="1" applyBorder="1" applyAlignment="1" applyProtection="1">
      <alignment horizontal="center" vertical="center" wrapText="1"/>
      <protection locked="0"/>
    </xf>
    <xf numFmtId="3" fontId="5" fillId="0" borderId="7" xfId="4" applyNumberFormat="1" applyFont="1" applyFill="1" applyBorder="1" applyAlignment="1" applyProtection="1">
      <alignment horizontal="center" vertical="center" wrapText="1"/>
      <protection locked="0"/>
    </xf>
    <xf numFmtId="3" fontId="5" fillId="0" borderId="7" xfId="9" applyNumberFormat="1" applyFont="1" applyFill="1" applyBorder="1" applyAlignment="1" applyProtection="1">
      <alignment horizontal="center" vertical="center" wrapText="1"/>
      <protection locked="0"/>
    </xf>
    <xf numFmtId="3" fontId="4" fillId="2" borderId="14" xfId="0" applyNumberFormat="1" applyFont="1" applyFill="1" applyBorder="1" applyAlignment="1" applyProtection="1">
      <alignment horizontal="center" vertical="center" wrapText="1"/>
    </xf>
    <xf numFmtId="3" fontId="6" fillId="0" borderId="9" xfId="10" applyNumberFormat="1" applyFont="1" applyFill="1" applyBorder="1" applyAlignment="1" applyProtection="1">
      <alignment horizontal="center" vertical="center" wrapText="1"/>
      <protection locked="0"/>
    </xf>
    <xf numFmtId="165" fontId="15" fillId="0" borderId="17" xfId="4" applyNumberFormat="1" applyFont="1" applyFill="1" applyBorder="1" applyAlignment="1" applyProtection="1">
      <alignment horizontal="center" vertical="center" wrapText="1"/>
      <protection locked="0"/>
    </xf>
    <xf numFmtId="3" fontId="5" fillId="0" borderId="10" xfId="10" applyNumberFormat="1" applyFont="1" applyFill="1" applyBorder="1" applyAlignment="1" applyProtection="1">
      <alignment horizontal="center" vertical="center" wrapText="1"/>
      <protection locked="0"/>
    </xf>
    <xf numFmtId="3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7" xfId="4" applyNumberFormat="1" applyFont="1" applyFill="1" applyBorder="1" applyAlignment="1" applyProtection="1">
      <alignment horizontal="center" vertical="center" wrapText="1"/>
      <protection locked="0"/>
    </xf>
    <xf numFmtId="3" fontId="5" fillId="0" borderId="38" xfId="10" applyNumberFormat="1" applyFont="1" applyFill="1" applyBorder="1" applyAlignment="1" applyProtection="1">
      <alignment horizontal="center" vertical="center" wrapText="1"/>
      <protection locked="0"/>
    </xf>
    <xf numFmtId="3" fontId="6" fillId="3" borderId="9" xfId="10" applyNumberFormat="1" applyFont="1" applyFill="1" applyBorder="1" applyAlignment="1" applyProtection="1">
      <alignment horizontal="center" vertical="center" wrapText="1"/>
      <protection locked="0"/>
    </xf>
    <xf numFmtId="165" fontId="15" fillId="0" borderId="17" xfId="10" applyNumberFormat="1" applyFont="1" applyFill="1" applyBorder="1" applyAlignment="1" applyProtection="1">
      <alignment horizontal="center" vertical="center" wrapText="1"/>
      <protection locked="0"/>
    </xf>
    <xf numFmtId="3" fontId="5" fillId="0" borderId="7" xfId="11" applyNumberFormat="1" applyFont="1" applyFill="1" applyBorder="1" applyAlignment="1" applyProtection="1">
      <alignment horizontal="center" vertical="center" wrapText="1"/>
      <protection locked="0"/>
    </xf>
    <xf numFmtId="3" fontId="6" fillId="0" borderId="9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7" xfId="12" applyNumberFormat="1" applyFont="1" applyBorder="1" applyAlignment="1" applyProtection="1">
      <alignment horizontal="center" vertical="center" wrapText="1"/>
      <protection locked="0"/>
    </xf>
    <xf numFmtId="3" fontId="7" fillId="0" borderId="7" xfId="4" applyNumberFormat="1" applyFont="1" applyFill="1" applyBorder="1" applyAlignment="1" applyProtection="1">
      <alignment horizontal="center" vertical="center" wrapText="1"/>
      <protection locked="0"/>
    </xf>
    <xf numFmtId="3" fontId="17" fillId="0" borderId="17" xfId="4" applyNumberFormat="1" applyFont="1" applyFill="1" applyBorder="1" applyAlignment="1" applyProtection="1">
      <alignment horizontal="center" vertical="center" wrapText="1"/>
      <protection locked="0"/>
    </xf>
    <xf numFmtId="3" fontId="19" fillId="0" borderId="2" xfId="0" applyNumberFormat="1" applyFont="1" applyBorder="1" applyAlignment="1" applyProtection="1">
      <alignment horizontal="center" vertical="center"/>
      <protection hidden="1"/>
    </xf>
    <xf numFmtId="164" fontId="18" fillId="2" borderId="36" xfId="0" applyNumberFormat="1" applyFont="1" applyFill="1" applyBorder="1" applyAlignment="1" applyProtection="1">
      <alignment horizontal="center" vertical="center" wrapText="1"/>
    </xf>
    <xf numFmtId="164" fontId="18" fillId="2" borderId="30" xfId="0" applyNumberFormat="1" applyFont="1" applyFill="1" applyBorder="1" applyAlignment="1" applyProtection="1">
      <alignment horizontal="center" vertical="center" wrapText="1"/>
    </xf>
    <xf numFmtId="3" fontId="18" fillId="2" borderId="37" xfId="0" applyNumberFormat="1" applyFont="1" applyFill="1" applyBorder="1" applyAlignment="1" applyProtection="1">
      <alignment horizontal="center" vertical="center" wrapText="1"/>
    </xf>
    <xf numFmtId="3" fontId="18" fillId="2" borderId="26" xfId="0" applyNumberFormat="1" applyFont="1" applyFill="1" applyBorder="1" applyAlignment="1" applyProtection="1">
      <alignment horizontal="center" vertical="center" wrapText="1"/>
    </xf>
    <xf numFmtId="3" fontId="3" fillId="2" borderId="21" xfId="0" applyNumberFormat="1" applyFont="1" applyFill="1" applyBorder="1" applyAlignment="1" applyProtection="1">
      <alignment horizontal="center" vertical="center" wrapText="1"/>
    </xf>
    <xf numFmtId="3" fontId="3" fillId="2" borderId="29" xfId="0" applyNumberFormat="1" applyFont="1" applyFill="1" applyBorder="1" applyAlignment="1" applyProtection="1">
      <alignment horizontal="center" vertical="center" wrapText="1"/>
    </xf>
    <xf numFmtId="3" fontId="18" fillId="2" borderId="27" xfId="0" applyNumberFormat="1" applyFont="1" applyFill="1" applyBorder="1" applyAlignment="1" applyProtection="1">
      <alignment horizontal="center" vertical="center" wrapText="1"/>
    </xf>
    <xf numFmtId="3" fontId="18" fillId="2" borderId="28" xfId="0" applyNumberFormat="1" applyFont="1" applyFill="1" applyBorder="1" applyAlignment="1" applyProtection="1">
      <alignment horizontal="center" vertical="center" wrapText="1"/>
    </xf>
    <xf numFmtId="3" fontId="18" fillId="2" borderId="21" xfId="0" applyNumberFormat="1" applyFont="1" applyFill="1" applyBorder="1" applyAlignment="1" applyProtection="1">
      <alignment horizontal="center" vertical="center" wrapText="1"/>
    </xf>
    <xf numFmtId="3" fontId="18" fillId="2" borderId="29" xfId="0" applyNumberFormat="1" applyFont="1" applyFill="1" applyBorder="1" applyAlignment="1" applyProtection="1">
      <alignment horizontal="center" vertical="center" wrapText="1"/>
    </xf>
    <xf numFmtId="164" fontId="18" fillId="2" borderId="21" xfId="0" applyNumberFormat="1" applyFont="1" applyFill="1" applyBorder="1" applyAlignment="1" applyProtection="1">
      <alignment horizontal="center" vertical="center" wrapText="1"/>
    </xf>
    <xf numFmtId="164" fontId="18" fillId="2" borderId="29" xfId="0" applyNumberFormat="1" applyFont="1" applyFill="1" applyBorder="1" applyAlignment="1" applyProtection="1">
      <alignment horizontal="center" vertical="center" wrapText="1"/>
    </xf>
  </cellXfs>
  <cellStyles count="13">
    <cellStyle name="Excel Built-in Excel Built-in Excel Built-in Normal" xfId="1"/>
    <cellStyle name="Excel Built-in Normal" xfId="2"/>
    <cellStyle name="Excel Built-in Normal 2" xfId="3"/>
    <cellStyle name="Normalny" xfId="0" builtinId="0"/>
    <cellStyle name="Normalny 2" xfId="4"/>
    <cellStyle name="Normalny 2 2 2" xfId="5"/>
    <cellStyle name="Normalny 2 4" xfId="10"/>
    <cellStyle name="Normalny 2 5 2" xfId="9"/>
    <cellStyle name="Normalny 2 6" xfId="11"/>
    <cellStyle name="Normalny 3" xfId="6"/>
    <cellStyle name="Normalny 5" xfId="7"/>
    <cellStyle name="Normalny 6" xfId="8"/>
    <cellStyle name="TableStyleLight1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9"/>
  <sheetViews>
    <sheetView tabSelected="1" zoomScaleNormal="100" workbookViewId="0">
      <pane ySplit="2" topLeftCell="A3" activePane="bottomLeft" state="frozen"/>
      <selection pane="bottomLeft" activeCell="F8" sqref="F8"/>
    </sheetView>
  </sheetViews>
  <sheetFormatPr defaultRowHeight="14.25"/>
  <cols>
    <col min="1" max="1" width="16.75" customWidth="1"/>
    <col min="2" max="2" width="11.375" customWidth="1"/>
    <col min="3" max="3" width="14" customWidth="1"/>
    <col min="4" max="4" width="12.25" style="64" customWidth="1"/>
    <col min="5" max="5" width="12.25" customWidth="1"/>
    <col min="6" max="6" width="12.25" style="64" customWidth="1"/>
    <col min="7" max="12" width="10.375" customWidth="1"/>
    <col min="13" max="13" width="11.625" customWidth="1"/>
    <col min="14" max="14" width="15.5" style="64" customWidth="1"/>
  </cols>
  <sheetData>
    <row r="1" spans="1:14" s="51" customFormat="1" ht="39" customHeight="1" thickBot="1">
      <c r="A1" s="90" t="s">
        <v>0</v>
      </c>
      <c r="B1" s="92" t="s">
        <v>207</v>
      </c>
      <c r="C1" s="88" t="s">
        <v>199</v>
      </c>
      <c r="D1" s="94" t="s">
        <v>1</v>
      </c>
      <c r="E1" s="88" t="s">
        <v>200</v>
      </c>
      <c r="F1" s="94" t="s">
        <v>209</v>
      </c>
      <c r="G1" s="86" t="s">
        <v>206</v>
      </c>
      <c r="H1" s="87"/>
      <c r="I1" s="87"/>
      <c r="J1" s="87"/>
      <c r="K1" s="87"/>
      <c r="L1" s="87"/>
      <c r="M1" s="87"/>
      <c r="N1" s="84" t="s">
        <v>212</v>
      </c>
    </row>
    <row r="2" spans="1:14" s="51" customFormat="1" ht="62.25" customHeight="1" thickBot="1">
      <c r="A2" s="91"/>
      <c r="B2" s="93"/>
      <c r="C2" s="89"/>
      <c r="D2" s="95" t="s">
        <v>208</v>
      </c>
      <c r="E2" s="89"/>
      <c r="F2" s="95" t="s">
        <v>208</v>
      </c>
      <c r="G2" s="59" t="s">
        <v>210</v>
      </c>
      <c r="H2" s="60" t="s">
        <v>201</v>
      </c>
      <c r="I2" s="60" t="s">
        <v>211</v>
      </c>
      <c r="J2" s="60" t="s">
        <v>202</v>
      </c>
      <c r="K2" s="60" t="s">
        <v>203</v>
      </c>
      <c r="L2" s="61" t="s">
        <v>204</v>
      </c>
      <c r="M2" s="65" t="s">
        <v>205</v>
      </c>
      <c r="N2" s="85" t="s">
        <v>208</v>
      </c>
    </row>
    <row r="3" spans="1:14">
      <c r="A3" s="53" t="s">
        <v>2</v>
      </c>
      <c r="B3" s="52"/>
      <c r="C3" s="52">
        <v>7850</v>
      </c>
      <c r="D3" s="62" t="str">
        <f>IFERROR((C3*100)/B3,"")</f>
        <v/>
      </c>
      <c r="E3" s="45">
        <v>3499</v>
      </c>
      <c r="F3" s="62" t="str">
        <f>IFERROR((E3*100)/B3,"")</f>
        <v/>
      </c>
      <c r="G3" s="45">
        <v>126548</v>
      </c>
      <c r="H3" s="45">
        <v>1598</v>
      </c>
      <c r="I3" s="45">
        <v>82</v>
      </c>
      <c r="J3" s="45">
        <v>1310</v>
      </c>
      <c r="K3" s="45">
        <v>621</v>
      </c>
      <c r="L3" s="45">
        <v>4288</v>
      </c>
      <c r="M3" s="66">
        <f>SUM(G3:L3)</f>
        <v>134447</v>
      </c>
      <c r="N3" s="62" t="str">
        <f>IFERROR((M3*100)/B3,"")</f>
        <v/>
      </c>
    </row>
    <row r="4" spans="1:14">
      <c r="A4" s="54" t="s">
        <v>3</v>
      </c>
      <c r="B4" s="9"/>
      <c r="C4" s="9">
        <v>2042</v>
      </c>
      <c r="D4" s="62" t="str">
        <f t="shared" ref="D4:D66" si="0">IFERROR((C4*100)/B4,"")</f>
        <v/>
      </c>
      <c r="E4" s="34">
        <v>2617</v>
      </c>
      <c r="F4" s="62" t="str">
        <f>IFERROR((E4*100)/B4,"")</f>
        <v/>
      </c>
      <c r="G4" s="34">
        <v>33986</v>
      </c>
      <c r="H4" s="34">
        <v>8767</v>
      </c>
      <c r="I4" s="34">
        <v>0</v>
      </c>
      <c r="J4" s="34">
        <v>0</v>
      </c>
      <c r="K4" s="34">
        <v>3170</v>
      </c>
      <c r="L4" s="34">
        <v>7959</v>
      </c>
      <c r="M4" s="67">
        <f t="shared" ref="M4:M67" si="1">SUM(G4:L4)</f>
        <v>53882</v>
      </c>
      <c r="N4" s="62" t="str">
        <f>IFERROR((M4*100)/B4,"")</f>
        <v/>
      </c>
    </row>
    <row r="5" spans="1:14">
      <c r="A5" s="54" t="s">
        <v>4</v>
      </c>
      <c r="B5" s="9"/>
      <c r="C5" s="9">
        <v>446</v>
      </c>
      <c r="D5" s="62" t="str">
        <f t="shared" si="0"/>
        <v/>
      </c>
      <c r="E5" s="34">
        <v>326</v>
      </c>
      <c r="F5" s="62" t="str">
        <f>IFERROR((E5*100)/B5,"")</f>
        <v/>
      </c>
      <c r="G5" s="34">
        <v>11388</v>
      </c>
      <c r="H5" s="34">
        <v>2039</v>
      </c>
      <c r="I5" s="34">
        <v>0</v>
      </c>
      <c r="J5" s="34">
        <v>0</v>
      </c>
      <c r="K5" s="34">
        <v>33</v>
      </c>
      <c r="L5" s="34">
        <v>114</v>
      </c>
      <c r="M5" s="67">
        <f t="shared" si="1"/>
        <v>13574</v>
      </c>
      <c r="N5" s="62" t="str">
        <f>IFERROR((M5*100)/B5,"")</f>
        <v/>
      </c>
    </row>
    <row r="6" spans="1:14">
      <c r="A6" s="54" t="s">
        <v>5</v>
      </c>
      <c r="B6" s="9"/>
      <c r="C6" s="9">
        <v>1531</v>
      </c>
      <c r="D6" s="62" t="str">
        <f t="shared" si="0"/>
        <v/>
      </c>
      <c r="E6" s="35">
        <v>536</v>
      </c>
      <c r="F6" s="62" t="str">
        <f>IFERROR((E6*100)/B6,"")</f>
        <v/>
      </c>
      <c r="G6" s="35">
        <v>16544</v>
      </c>
      <c r="H6" s="35">
        <v>571</v>
      </c>
      <c r="I6" s="35">
        <v>0</v>
      </c>
      <c r="J6" s="35">
        <v>0</v>
      </c>
      <c r="K6" s="35">
        <v>0</v>
      </c>
      <c r="L6" s="35">
        <v>0</v>
      </c>
      <c r="M6" s="68">
        <f t="shared" si="1"/>
        <v>17115</v>
      </c>
      <c r="N6" s="62" t="str">
        <f>IFERROR((M6*100)/B6,"")</f>
        <v/>
      </c>
    </row>
    <row r="7" spans="1:14">
      <c r="A7" s="54" t="s">
        <v>6</v>
      </c>
      <c r="B7" s="9"/>
      <c r="C7" s="9">
        <v>1536</v>
      </c>
      <c r="D7" s="62" t="str">
        <f t="shared" si="0"/>
        <v/>
      </c>
      <c r="E7" s="34">
        <v>1302</v>
      </c>
      <c r="F7" s="62" t="str">
        <f>IFERROR((E7*100)/B7,"")</f>
        <v/>
      </c>
      <c r="G7" s="34">
        <v>14344</v>
      </c>
      <c r="H7" s="34">
        <v>2485</v>
      </c>
      <c r="I7" s="34">
        <v>0</v>
      </c>
      <c r="J7" s="34">
        <v>0</v>
      </c>
      <c r="K7" s="34">
        <v>1847</v>
      </c>
      <c r="L7" s="34">
        <v>1353</v>
      </c>
      <c r="M7" s="67">
        <f t="shared" si="1"/>
        <v>20029</v>
      </c>
      <c r="N7" s="62" t="str">
        <f>IFERROR((M7*100)/B7,"")</f>
        <v/>
      </c>
    </row>
    <row r="8" spans="1:14" ht="23.25" thickBot="1">
      <c r="A8" s="55" t="s">
        <v>7</v>
      </c>
      <c r="B8" s="9"/>
      <c r="C8" s="9">
        <v>1135</v>
      </c>
      <c r="D8" s="62" t="str">
        <f t="shared" si="0"/>
        <v/>
      </c>
      <c r="E8" s="35">
        <v>1289</v>
      </c>
      <c r="F8" s="62" t="str">
        <f>IFERROR((E8*100)/B8,"")</f>
        <v/>
      </c>
      <c r="G8" s="35">
        <v>46075</v>
      </c>
      <c r="H8" s="35">
        <v>2387</v>
      </c>
      <c r="I8" s="35">
        <v>0</v>
      </c>
      <c r="J8" s="35">
        <v>0</v>
      </c>
      <c r="K8" s="35">
        <v>1343</v>
      </c>
      <c r="L8" s="35">
        <v>661</v>
      </c>
      <c r="M8" s="68">
        <f t="shared" si="1"/>
        <v>50466</v>
      </c>
      <c r="N8" s="62" t="str">
        <f>IFERROR((M8*100)/B8,"")</f>
        <v/>
      </c>
    </row>
    <row r="9" spans="1:14" ht="23.25" thickBot="1">
      <c r="A9" s="32" t="s">
        <v>8</v>
      </c>
      <c r="B9" s="10"/>
      <c r="C9" s="10">
        <v>14540</v>
      </c>
      <c r="D9" s="63"/>
      <c r="E9" s="36">
        <v>9569</v>
      </c>
      <c r="F9" s="63"/>
      <c r="G9" s="36">
        <v>248885</v>
      </c>
      <c r="H9" s="36">
        <v>17847</v>
      </c>
      <c r="I9" s="36">
        <v>82</v>
      </c>
      <c r="J9" s="36">
        <v>1310</v>
      </c>
      <c r="K9" s="36">
        <v>7014</v>
      </c>
      <c r="L9" s="36">
        <v>14375</v>
      </c>
      <c r="M9" s="69">
        <f t="shared" si="1"/>
        <v>289513</v>
      </c>
      <c r="N9" s="63"/>
    </row>
    <row r="10" spans="1:14">
      <c r="A10" s="53" t="s">
        <v>9</v>
      </c>
      <c r="B10" s="9"/>
      <c r="C10" s="9">
        <v>7248</v>
      </c>
      <c r="D10" s="62" t="str">
        <f t="shared" si="0"/>
        <v/>
      </c>
      <c r="E10" s="34">
        <v>3056</v>
      </c>
      <c r="F10" s="62" t="str">
        <f>IFERROR((E10*100)/B10,"")</f>
        <v/>
      </c>
      <c r="G10" s="34">
        <v>202641</v>
      </c>
      <c r="H10" s="34">
        <v>11652</v>
      </c>
      <c r="I10" s="34">
        <v>0</v>
      </c>
      <c r="J10" s="34">
        <v>22</v>
      </c>
      <c r="K10" s="34">
        <v>3920</v>
      </c>
      <c r="L10" s="34">
        <v>9207</v>
      </c>
      <c r="M10" s="67">
        <f t="shared" si="1"/>
        <v>227442</v>
      </c>
      <c r="N10" s="62" t="str">
        <f>IFERROR((M10*100)/B10,"")</f>
        <v/>
      </c>
    </row>
    <row r="11" spans="1:14">
      <c r="A11" s="54" t="s">
        <v>10</v>
      </c>
      <c r="B11" s="9"/>
      <c r="C11" s="9">
        <v>2940</v>
      </c>
      <c r="D11" s="62" t="str">
        <f t="shared" si="0"/>
        <v/>
      </c>
      <c r="E11" s="34">
        <v>2070</v>
      </c>
      <c r="F11" s="62" t="str">
        <f>IFERROR((E11*100)/B11,"")</f>
        <v/>
      </c>
      <c r="G11" s="34">
        <v>111719</v>
      </c>
      <c r="H11" s="34">
        <v>216</v>
      </c>
      <c r="I11" s="34">
        <v>0</v>
      </c>
      <c r="J11" s="34">
        <v>0</v>
      </c>
      <c r="K11" s="34">
        <v>430</v>
      </c>
      <c r="L11" s="34">
        <v>2607</v>
      </c>
      <c r="M11" s="67">
        <f t="shared" si="1"/>
        <v>114972</v>
      </c>
      <c r="N11" s="62" t="str">
        <f>IFERROR((M11*100)/B11,"")</f>
        <v/>
      </c>
    </row>
    <row r="12" spans="1:14">
      <c r="A12" s="54" t="s">
        <v>11</v>
      </c>
      <c r="B12" s="9"/>
      <c r="C12" s="9">
        <v>1424</v>
      </c>
      <c r="D12" s="62" t="str">
        <f t="shared" si="0"/>
        <v/>
      </c>
      <c r="E12" s="34">
        <v>1010</v>
      </c>
      <c r="F12" s="62" t="str">
        <f>IFERROR((E12*100)/B12,"")</f>
        <v/>
      </c>
      <c r="G12" s="34">
        <v>20235</v>
      </c>
      <c r="H12" s="34">
        <v>223</v>
      </c>
      <c r="I12" s="34">
        <v>0</v>
      </c>
      <c r="J12" s="34">
        <v>0</v>
      </c>
      <c r="K12" s="34">
        <v>157</v>
      </c>
      <c r="L12" s="34">
        <v>216</v>
      </c>
      <c r="M12" s="67">
        <f t="shared" si="1"/>
        <v>20831</v>
      </c>
      <c r="N12" s="62" t="str">
        <f>IFERROR((M12*100)/B12,"")</f>
        <v/>
      </c>
    </row>
    <row r="13" spans="1:14">
      <c r="A13" s="54" t="s">
        <v>12</v>
      </c>
      <c r="B13" s="4"/>
      <c r="C13" s="4">
        <v>738</v>
      </c>
      <c r="D13" s="62" t="str">
        <f t="shared" si="0"/>
        <v/>
      </c>
      <c r="E13" s="37">
        <v>549</v>
      </c>
      <c r="F13" s="62" t="str">
        <f>IFERROR((E13*100)/B13,"")</f>
        <v/>
      </c>
      <c r="G13" s="37">
        <v>22562</v>
      </c>
      <c r="H13" s="37">
        <v>604</v>
      </c>
      <c r="I13" s="37">
        <v>0</v>
      </c>
      <c r="J13" s="37">
        <v>0</v>
      </c>
      <c r="K13" s="37">
        <v>329</v>
      </c>
      <c r="L13" s="37">
        <v>596</v>
      </c>
      <c r="M13" s="70">
        <f t="shared" si="1"/>
        <v>24091</v>
      </c>
      <c r="N13" s="62" t="str">
        <f>IFERROR((M13*100)/B13,"")</f>
        <v/>
      </c>
    </row>
    <row r="14" spans="1:14">
      <c r="A14" s="54" t="s">
        <v>13</v>
      </c>
      <c r="B14" s="4"/>
      <c r="C14" s="4">
        <v>937</v>
      </c>
      <c r="D14" s="62" t="str">
        <f t="shared" si="0"/>
        <v/>
      </c>
      <c r="E14" s="34">
        <v>773</v>
      </c>
      <c r="F14" s="62" t="str">
        <f>IFERROR((E14*100)/B14,"")</f>
        <v/>
      </c>
      <c r="G14" s="34">
        <v>19024</v>
      </c>
      <c r="H14" s="34">
        <v>4122</v>
      </c>
      <c r="I14" s="34">
        <v>0</v>
      </c>
      <c r="J14" s="34">
        <v>0</v>
      </c>
      <c r="K14" s="34">
        <v>154</v>
      </c>
      <c r="L14" s="34">
        <v>187</v>
      </c>
      <c r="M14" s="67">
        <f t="shared" si="1"/>
        <v>23487</v>
      </c>
      <c r="N14" s="62" t="str">
        <f>IFERROR((M14*100)/B14,"")</f>
        <v/>
      </c>
    </row>
    <row r="15" spans="1:14">
      <c r="A15" s="54" t="s">
        <v>14</v>
      </c>
      <c r="B15" s="9"/>
      <c r="C15" s="9">
        <v>1375</v>
      </c>
      <c r="D15" s="62" t="str">
        <f t="shared" si="0"/>
        <v/>
      </c>
      <c r="E15" s="34">
        <v>1227</v>
      </c>
      <c r="F15" s="62" t="str">
        <f>IFERROR((E15*100)/B15,"")</f>
        <v/>
      </c>
      <c r="G15" s="34">
        <v>25513</v>
      </c>
      <c r="H15" s="34">
        <v>12661</v>
      </c>
      <c r="I15" s="34">
        <v>0</v>
      </c>
      <c r="J15" s="34">
        <v>0</v>
      </c>
      <c r="K15" s="34">
        <v>42</v>
      </c>
      <c r="L15" s="34">
        <v>219</v>
      </c>
      <c r="M15" s="67">
        <f t="shared" si="1"/>
        <v>38435</v>
      </c>
      <c r="N15" s="62" t="str">
        <f>IFERROR((M15*100)/B15,"")</f>
        <v/>
      </c>
    </row>
    <row r="16" spans="1:14" ht="15" thickBot="1">
      <c r="A16" s="54" t="s">
        <v>15</v>
      </c>
      <c r="B16" s="4"/>
      <c r="C16" s="4">
        <v>890</v>
      </c>
      <c r="D16" s="62" t="str">
        <f t="shared" si="0"/>
        <v/>
      </c>
      <c r="E16" s="34">
        <v>991</v>
      </c>
      <c r="F16" s="62" t="str">
        <f>IFERROR((E16*100)/B16,"")</f>
        <v/>
      </c>
      <c r="G16" s="34">
        <v>11804</v>
      </c>
      <c r="H16" s="34">
        <v>330</v>
      </c>
      <c r="I16" s="34">
        <v>0</v>
      </c>
      <c r="J16" s="34">
        <v>0</v>
      </c>
      <c r="K16" s="34">
        <v>0</v>
      </c>
      <c r="L16" s="34">
        <v>190</v>
      </c>
      <c r="M16" s="67">
        <f t="shared" si="1"/>
        <v>12324</v>
      </c>
      <c r="N16" s="62" t="str">
        <f>IFERROR((M16*100)/B16,"")</f>
        <v/>
      </c>
    </row>
    <row r="17" spans="1:14" ht="23.25" thickBot="1">
      <c r="A17" s="32" t="s">
        <v>16</v>
      </c>
      <c r="B17" s="10"/>
      <c r="C17" s="10">
        <v>15552</v>
      </c>
      <c r="D17" s="63"/>
      <c r="E17" s="36">
        <v>9676</v>
      </c>
      <c r="F17" s="63"/>
      <c r="G17" s="36">
        <v>413498</v>
      </c>
      <c r="H17" s="36">
        <v>29808</v>
      </c>
      <c r="I17" s="36">
        <v>0</v>
      </c>
      <c r="J17" s="36">
        <v>22</v>
      </c>
      <c r="K17" s="36">
        <v>5032</v>
      </c>
      <c r="L17" s="36">
        <v>13222</v>
      </c>
      <c r="M17" s="69">
        <f t="shared" si="1"/>
        <v>461582</v>
      </c>
      <c r="N17" s="63"/>
    </row>
    <row r="18" spans="1:14">
      <c r="A18" s="54" t="s">
        <v>17</v>
      </c>
      <c r="B18" s="11"/>
      <c r="C18" s="11">
        <v>10532</v>
      </c>
      <c r="D18" s="62" t="str">
        <f t="shared" si="0"/>
        <v/>
      </c>
      <c r="E18" s="37">
        <v>5392</v>
      </c>
      <c r="F18" s="62" t="str">
        <f>IFERROR((E18*100)/B18,"")</f>
        <v/>
      </c>
      <c r="G18" s="37">
        <v>194241</v>
      </c>
      <c r="H18" s="37">
        <v>3318</v>
      </c>
      <c r="I18" s="37">
        <v>0</v>
      </c>
      <c r="J18" s="37">
        <v>0</v>
      </c>
      <c r="K18" s="37">
        <v>8366</v>
      </c>
      <c r="L18" s="37">
        <v>31210</v>
      </c>
      <c r="M18" s="70">
        <f t="shared" si="1"/>
        <v>237135</v>
      </c>
      <c r="N18" s="62" t="str">
        <f>IFERROR((M18*100)/B18,"")</f>
        <v/>
      </c>
    </row>
    <row r="19" spans="1:14">
      <c r="A19" s="54" t="s">
        <v>18</v>
      </c>
      <c r="B19" s="12"/>
      <c r="C19" s="12">
        <v>176</v>
      </c>
      <c r="D19" s="62" t="str">
        <f t="shared" si="0"/>
        <v/>
      </c>
      <c r="E19" s="37">
        <v>639</v>
      </c>
      <c r="F19" s="62" t="str">
        <f>IFERROR((E19*100)/B19,"")</f>
        <v/>
      </c>
      <c r="G19" s="37">
        <v>3293</v>
      </c>
      <c r="H19" s="37">
        <v>226</v>
      </c>
      <c r="I19" s="37">
        <v>0</v>
      </c>
      <c r="J19" s="37">
        <v>0</v>
      </c>
      <c r="K19" s="37">
        <v>0</v>
      </c>
      <c r="L19" s="37">
        <v>0</v>
      </c>
      <c r="M19" s="70">
        <f t="shared" si="1"/>
        <v>3519</v>
      </c>
      <c r="N19" s="62" t="str">
        <f>IFERROR((M19*100)/B19,"")</f>
        <v/>
      </c>
    </row>
    <row r="20" spans="1:14">
      <c r="A20" s="54" t="s">
        <v>19</v>
      </c>
      <c r="B20" s="13"/>
      <c r="C20" s="13">
        <v>458</v>
      </c>
      <c r="D20" s="62" t="str">
        <f t="shared" si="0"/>
        <v/>
      </c>
      <c r="E20" s="37">
        <v>680</v>
      </c>
      <c r="F20" s="62" t="str">
        <f>IFERROR((E20*100)/B20,"")</f>
        <v/>
      </c>
      <c r="G20" s="37">
        <v>4951</v>
      </c>
      <c r="H20" s="37">
        <v>63</v>
      </c>
      <c r="I20" s="37">
        <v>0</v>
      </c>
      <c r="J20" s="37">
        <v>0</v>
      </c>
      <c r="K20" s="37">
        <v>0</v>
      </c>
      <c r="L20" s="37">
        <v>158</v>
      </c>
      <c r="M20" s="70">
        <f t="shared" si="1"/>
        <v>5172</v>
      </c>
      <c r="N20" s="62" t="str">
        <f>IFERROR((M20*100)/B20,"")</f>
        <v/>
      </c>
    </row>
    <row r="21" spans="1:14">
      <c r="A21" s="54" t="s">
        <v>195</v>
      </c>
      <c r="B21" s="13"/>
      <c r="C21" s="13">
        <v>588</v>
      </c>
      <c r="D21" s="62" t="str">
        <f t="shared" si="0"/>
        <v/>
      </c>
      <c r="E21" s="37">
        <v>300</v>
      </c>
      <c r="F21" s="62" t="str">
        <f>IFERROR((E21*100)/B21,"")</f>
        <v/>
      </c>
      <c r="G21" s="37">
        <v>5350</v>
      </c>
      <c r="H21" s="37">
        <v>662</v>
      </c>
      <c r="I21" s="37">
        <v>0</v>
      </c>
      <c r="J21" s="37">
        <v>0</v>
      </c>
      <c r="K21" s="37">
        <v>197</v>
      </c>
      <c r="L21" s="37">
        <v>256</v>
      </c>
      <c r="M21" s="70">
        <f t="shared" si="1"/>
        <v>6465</v>
      </c>
      <c r="N21" s="62" t="str">
        <f>IFERROR((M21*100)/B21,"")</f>
        <v/>
      </c>
    </row>
    <row r="22" spans="1:14">
      <c r="A22" s="54" t="s">
        <v>196</v>
      </c>
      <c r="B22" s="14"/>
      <c r="C22" s="14">
        <v>385</v>
      </c>
      <c r="D22" s="62" t="str">
        <f t="shared" si="0"/>
        <v/>
      </c>
      <c r="E22" s="37">
        <v>259</v>
      </c>
      <c r="F22" s="62" t="str">
        <f>IFERROR((E22*100)/B22,"")</f>
        <v/>
      </c>
      <c r="G22" s="37">
        <v>5433</v>
      </c>
      <c r="H22" s="37">
        <v>0</v>
      </c>
      <c r="I22" s="37">
        <v>0</v>
      </c>
      <c r="J22" s="37">
        <v>0</v>
      </c>
      <c r="K22" s="37">
        <v>1148</v>
      </c>
      <c r="L22" s="37">
        <v>367</v>
      </c>
      <c r="M22" s="70">
        <f t="shared" si="1"/>
        <v>6948</v>
      </c>
      <c r="N22" s="62" t="str">
        <f>IFERROR((M22*100)/B22,"")</f>
        <v/>
      </c>
    </row>
    <row r="23" spans="1:14" ht="15" thickBot="1">
      <c r="A23" s="54" t="s">
        <v>197</v>
      </c>
      <c r="B23" s="11"/>
      <c r="C23" s="11">
        <v>468</v>
      </c>
      <c r="D23" s="62" t="str">
        <f t="shared" si="0"/>
        <v/>
      </c>
      <c r="E23" s="37">
        <v>448</v>
      </c>
      <c r="F23" s="62" t="str">
        <f>IFERROR((E23*100)/B23,"")</f>
        <v/>
      </c>
      <c r="G23" s="37">
        <v>5074</v>
      </c>
      <c r="H23" s="37">
        <v>3281</v>
      </c>
      <c r="I23" s="37">
        <v>0</v>
      </c>
      <c r="J23" s="37">
        <v>0</v>
      </c>
      <c r="K23" s="37">
        <v>5</v>
      </c>
      <c r="L23" s="37">
        <v>165</v>
      </c>
      <c r="M23" s="70">
        <f t="shared" si="1"/>
        <v>8525</v>
      </c>
      <c r="N23" s="62" t="str">
        <f>IFERROR((M23*100)/B23,"")</f>
        <v/>
      </c>
    </row>
    <row r="24" spans="1:14" ht="23.25" thickBot="1">
      <c r="A24" s="32" t="s">
        <v>20</v>
      </c>
      <c r="B24" s="10"/>
      <c r="C24" s="10">
        <v>12607</v>
      </c>
      <c r="D24" s="63"/>
      <c r="E24" s="36">
        <v>7718</v>
      </c>
      <c r="F24" s="63"/>
      <c r="G24" s="36">
        <v>218342</v>
      </c>
      <c r="H24" s="36">
        <v>7550</v>
      </c>
      <c r="I24" s="36">
        <v>0</v>
      </c>
      <c r="J24" s="36">
        <v>0</v>
      </c>
      <c r="K24" s="36">
        <v>9716</v>
      </c>
      <c r="L24" s="36">
        <v>32156</v>
      </c>
      <c r="M24" s="69">
        <f t="shared" si="1"/>
        <v>267764</v>
      </c>
      <c r="N24" s="63"/>
    </row>
    <row r="25" spans="1:14">
      <c r="A25" s="54" t="s">
        <v>21</v>
      </c>
      <c r="B25" s="9"/>
      <c r="C25" s="9">
        <v>2782</v>
      </c>
      <c r="D25" s="62" t="str">
        <f t="shared" si="0"/>
        <v/>
      </c>
      <c r="E25" s="34">
        <v>1382</v>
      </c>
      <c r="F25" s="62" t="str">
        <f>IFERROR((E25*100)/B25,"")</f>
        <v/>
      </c>
      <c r="G25" s="34">
        <v>53841</v>
      </c>
      <c r="H25" s="34">
        <v>1683</v>
      </c>
      <c r="I25" s="34">
        <v>0</v>
      </c>
      <c r="J25" s="34">
        <v>0</v>
      </c>
      <c r="K25" s="34">
        <v>4734</v>
      </c>
      <c r="L25" s="34">
        <v>4652</v>
      </c>
      <c r="M25" s="67">
        <f t="shared" si="1"/>
        <v>64910</v>
      </c>
      <c r="N25" s="62" t="str">
        <f>IFERROR((M25*100)/B25,"")</f>
        <v/>
      </c>
    </row>
    <row r="26" spans="1:14">
      <c r="A26" s="54" t="s">
        <v>22</v>
      </c>
      <c r="B26" s="9"/>
      <c r="C26" s="9">
        <v>297</v>
      </c>
      <c r="D26" s="62" t="str">
        <f t="shared" si="0"/>
        <v/>
      </c>
      <c r="E26" s="34">
        <v>290</v>
      </c>
      <c r="F26" s="62" t="str">
        <f>IFERROR((E26*100)/B26,"")</f>
        <v/>
      </c>
      <c r="G26" s="34">
        <v>5860</v>
      </c>
      <c r="H26" s="34">
        <v>74</v>
      </c>
      <c r="I26" s="34">
        <v>0</v>
      </c>
      <c r="J26" s="34">
        <v>0</v>
      </c>
      <c r="K26" s="34">
        <v>96</v>
      </c>
      <c r="L26" s="34">
        <v>0</v>
      </c>
      <c r="M26" s="67">
        <f t="shared" si="1"/>
        <v>6030</v>
      </c>
      <c r="N26" s="62" t="str">
        <f>IFERROR((M26*100)/B26,"")</f>
        <v/>
      </c>
    </row>
    <row r="27" spans="1:14">
      <c r="A27" s="54" t="s">
        <v>23</v>
      </c>
      <c r="B27" s="15"/>
      <c r="C27" s="15">
        <v>815</v>
      </c>
      <c r="D27" s="62" t="str">
        <f t="shared" si="0"/>
        <v/>
      </c>
      <c r="E27" s="38">
        <v>375</v>
      </c>
      <c r="F27" s="62" t="str">
        <f>IFERROR((E27*100)/B27,"")</f>
        <v/>
      </c>
      <c r="G27" s="38">
        <v>15892</v>
      </c>
      <c r="H27" s="38">
        <v>302</v>
      </c>
      <c r="I27" s="38">
        <v>0</v>
      </c>
      <c r="J27" s="38">
        <v>0</v>
      </c>
      <c r="K27" s="38">
        <v>492</v>
      </c>
      <c r="L27" s="38">
        <v>1537</v>
      </c>
      <c r="M27" s="71">
        <f t="shared" si="1"/>
        <v>18223</v>
      </c>
      <c r="N27" s="62" t="str">
        <f>IFERROR((M27*100)/B27,"")</f>
        <v/>
      </c>
    </row>
    <row r="28" spans="1:14" ht="15" thickBot="1">
      <c r="A28" s="54" t="s">
        <v>24</v>
      </c>
      <c r="B28" s="9"/>
      <c r="C28" s="9">
        <v>725</v>
      </c>
      <c r="D28" s="62" t="str">
        <f t="shared" si="0"/>
        <v/>
      </c>
      <c r="E28" s="34">
        <v>559</v>
      </c>
      <c r="F28" s="62" t="str">
        <f>IFERROR((E28*100)/B28,"")</f>
        <v/>
      </c>
      <c r="G28" s="34">
        <v>17003</v>
      </c>
      <c r="H28" s="34">
        <v>424</v>
      </c>
      <c r="I28" s="34">
        <v>0</v>
      </c>
      <c r="J28" s="34">
        <v>0</v>
      </c>
      <c r="K28" s="34">
        <v>30</v>
      </c>
      <c r="L28" s="34">
        <v>22</v>
      </c>
      <c r="M28" s="67">
        <f t="shared" si="1"/>
        <v>17479</v>
      </c>
      <c r="N28" s="62" t="str">
        <f>IFERROR((M28*100)/B28,"")</f>
        <v/>
      </c>
    </row>
    <row r="29" spans="1:14" ht="23.25" thickBot="1">
      <c r="A29" s="32" t="s">
        <v>25</v>
      </c>
      <c r="B29" s="10"/>
      <c r="C29" s="10">
        <v>4619</v>
      </c>
      <c r="D29" s="63"/>
      <c r="E29" s="36">
        <v>2606</v>
      </c>
      <c r="F29" s="63"/>
      <c r="G29" s="36">
        <v>92596</v>
      </c>
      <c r="H29" s="36">
        <v>2483</v>
      </c>
      <c r="I29" s="36">
        <v>0</v>
      </c>
      <c r="J29" s="36">
        <v>0</v>
      </c>
      <c r="K29" s="36">
        <v>5352</v>
      </c>
      <c r="L29" s="36">
        <v>6211</v>
      </c>
      <c r="M29" s="69">
        <f t="shared" si="1"/>
        <v>106642</v>
      </c>
      <c r="N29" s="63"/>
    </row>
    <row r="30" spans="1:14">
      <c r="A30" s="54" t="s">
        <v>26</v>
      </c>
      <c r="B30" s="9"/>
      <c r="C30" s="9">
        <v>3765</v>
      </c>
      <c r="D30" s="62" t="str">
        <f t="shared" si="0"/>
        <v/>
      </c>
      <c r="E30" s="34">
        <v>1182</v>
      </c>
      <c r="F30" s="62" t="str">
        <f>IFERROR((E30*100)/B30,"")</f>
        <v/>
      </c>
      <c r="G30" s="34">
        <v>49613</v>
      </c>
      <c r="H30" s="34">
        <v>4062</v>
      </c>
      <c r="I30" s="34">
        <v>0</v>
      </c>
      <c r="J30" s="34">
        <v>0</v>
      </c>
      <c r="K30" s="34">
        <v>2596</v>
      </c>
      <c r="L30" s="34">
        <v>7465</v>
      </c>
      <c r="M30" s="67">
        <f t="shared" si="1"/>
        <v>63736</v>
      </c>
      <c r="N30" s="62" t="str">
        <f>IFERROR((M30*100)/B30,"")</f>
        <v/>
      </c>
    </row>
    <row r="31" spans="1:14">
      <c r="A31" s="54" t="s">
        <v>27</v>
      </c>
      <c r="B31" s="9"/>
      <c r="C31" s="9">
        <v>1047</v>
      </c>
      <c r="D31" s="62" t="str">
        <f t="shared" si="0"/>
        <v/>
      </c>
      <c r="E31" s="34">
        <v>4981</v>
      </c>
      <c r="F31" s="62" t="str">
        <f>IFERROR((E31*100)/B31,"")</f>
        <v/>
      </c>
      <c r="G31" s="34">
        <v>24089</v>
      </c>
      <c r="H31" s="34">
        <v>487</v>
      </c>
      <c r="I31" s="34">
        <v>0</v>
      </c>
      <c r="J31" s="34">
        <v>0</v>
      </c>
      <c r="K31" s="34">
        <v>1077</v>
      </c>
      <c r="L31" s="34">
        <v>2745</v>
      </c>
      <c r="M31" s="67">
        <f t="shared" si="1"/>
        <v>28398</v>
      </c>
      <c r="N31" s="62" t="str">
        <f>IFERROR((M31*100)/B31,"")</f>
        <v/>
      </c>
    </row>
    <row r="32" spans="1:14">
      <c r="A32" s="54" t="s">
        <v>28</v>
      </c>
      <c r="B32" s="4"/>
      <c r="C32" s="4">
        <v>288</v>
      </c>
      <c r="D32" s="62" t="str">
        <f t="shared" si="0"/>
        <v/>
      </c>
      <c r="E32" s="37">
        <v>540</v>
      </c>
      <c r="F32" s="62" t="str">
        <f>IFERROR((E32*100)/B32,"")</f>
        <v/>
      </c>
      <c r="G32" s="37">
        <v>4512</v>
      </c>
      <c r="H32" s="37">
        <v>397</v>
      </c>
      <c r="I32" s="37">
        <v>0</v>
      </c>
      <c r="J32" s="37">
        <v>0</v>
      </c>
      <c r="K32" s="37">
        <v>0</v>
      </c>
      <c r="L32" s="37">
        <v>92</v>
      </c>
      <c r="M32" s="70">
        <f t="shared" si="1"/>
        <v>5001</v>
      </c>
      <c r="N32" s="62" t="str">
        <f>IFERROR((M32*100)/B32,"")</f>
        <v/>
      </c>
    </row>
    <row r="33" spans="1:14">
      <c r="A33" s="54" t="s">
        <v>29</v>
      </c>
      <c r="B33" s="4"/>
      <c r="C33" s="4">
        <v>703</v>
      </c>
      <c r="D33" s="62" t="str">
        <f t="shared" si="0"/>
        <v/>
      </c>
      <c r="E33" s="37">
        <v>672</v>
      </c>
      <c r="F33" s="62" t="str">
        <f>IFERROR((E33*100)/B33,"")</f>
        <v/>
      </c>
      <c r="G33" s="37">
        <v>16916</v>
      </c>
      <c r="H33" s="37">
        <v>1194</v>
      </c>
      <c r="I33" s="37">
        <v>0</v>
      </c>
      <c r="J33" s="37">
        <v>0</v>
      </c>
      <c r="K33" s="37">
        <v>1083</v>
      </c>
      <c r="L33" s="37">
        <v>729</v>
      </c>
      <c r="M33" s="70">
        <f t="shared" si="1"/>
        <v>19922</v>
      </c>
      <c r="N33" s="62" t="str">
        <f>IFERROR((M33*100)/B33,"")</f>
        <v/>
      </c>
    </row>
    <row r="34" spans="1:14">
      <c r="A34" s="54" t="s">
        <v>30</v>
      </c>
      <c r="B34" s="17"/>
      <c r="C34" s="17">
        <v>701</v>
      </c>
      <c r="D34" s="62" t="str">
        <f t="shared" si="0"/>
        <v/>
      </c>
      <c r="E34" s="39">
        <v>430</v>
      </c>
      <c r="F34" s="62" t="str">
        <f>IFERROR((E34*100)/B34,"")</f>
        <v/>
      </c>
      <c r="G34" s="39">
        <v>16725</v>
      </c>
      <c r="H34" s="39">
        <v>3678</v>
      </c>
      <c r="I34" s="39">
        <v>0</v>
      </c>
      <c r="J34" s="39">
        <v>0</v>
      </c>
      <c r="K34" s="39">
        <v>508</v>
      </c>
      <c r="L34" s="39">
        <v>376</v>
      </c>
      <c r="M34" s="72">
        <f t="shared" si="1"/>
        <v>21287</v>
      </c>
      <c r="N34" s="62" t="str">
        <f>IFERROR((M34*100)/B34,"")</f>
        <v/>
      </c>
    </row>
    <row r="35" spans="1:14" ht="15" thickBot="1">
      <c r="A35" s="54" t="s">
        <v>31</v>
      </c>
      <c r="B35" s="9"/>
      <c r="C35" s="9">
        <v>658</v>
      </c>
      <c r="D35" s="62" t="str">
        <f t="shared" si="0"/>
        <v/>
      </c>
      <c r="E35" s="34">
        <v>434</v>
      </c>
      <c r="F35" s="62" t="str">
        <f>IFERROR((E35*100)/B35,"")</f>
        <v/>
      </c>
      <c r="G35" s="34">
        <v>13125</v>
      </c>
      <c r="H35" s="34">
        <v>533</v>
      </c>
      <c r="I35" s="34">
        <v>0</v>
      </c>
      <c r="J35" s="34">
        <v>0</v>
      </c>
      <c r="K35" s="34">
        <v>275</v>
      </c>
      <c r="L35" s="34">
        <v>237</v>
      </c>
      <c r="M35" s="67">
        <f t="shared" si="1"/>
        <v>14170</v>
      </c>
      <c r="N35" s="62" t="str">
        <f>IFERROR((M35*100)/B35,"")</f>
        <v/>
      </c>
    </row>
    <row r="36" spans="1:14" ht="23.25" thickBot="1">
      <c r="A36" s="32" t="s">
        <v>32</v>
      </c>
      <c r="B36" s="10"/>
      <c r="C36" s="10">
        <v>7162</v>
      </c>
      <c r="D36" s="63"/>
      <c r="E36" s="36">
        <v>8239</v>
      </c>
      <c r="F36" s="63"/>
      <c r="G36" s="36">
        <v>124980</v>
      </c>
      <c r="H36" s="36">
        <v>10351</v>
      </c>
      <c r="I36" s="36">
        <v>0</v>
      </c>
      <c r="J36" s="36">
        <v>0</v>
      </c>
      <c r="K36" s="36">
        <v>5539</v>
      </c>
      <c r="L36" s="36">
        <v>11644</v>
      </c>
      <c r="M36" s="69">
        <f t="shared" si="1"/>
        <v>152514</v>
      </c>
      <c r="N36" s="63"/>
    </row>
    <row r="37" spans="1:14">
      <c r="A37" s="54" t="s">
        <v>33</v>
      </c>
      <c r="B37" s="9"/>
      <c r="C37" s="9">
        <v>11519</v>
      </c>
      <c r="D37" s="62" t="str">
        <f t="shared" si="0"/>
        <v/>
      </c>
      <c r="E37" s="34">
        <v>6934</v>
      </c>
      <c r="F37" s="62" t="str">
        <f>IFERROR((E37*100)/B37,"")</f>
        <v/>
      </c>
      <c r="G37" s="34">
        <v>263512</v>
      </c>
      <c r="H37" s="34">
        <v>13585</v>
      </c>
      <c r="I37" s="34">
        <v>0</v>
      </c>
      <c r="J37" s="34">
        <v>2215</v>
      </c>
      <c r="K37" s="34">
        <v>10138</v>
      </c>
      <c r="L37" s="34">
        <v>41606</v>
      </c>
      <c r="M37" s="67">
        <f t="shared" si="1"/>
        <v>331056</v>
      </c>
      <c r="N37" s="62" t="str">
        <f>IFERROR((M37*100)/B37,"")</f>
        <v/>
      </c>
    </row>
    <row r="38" spans="1:14">
      <c r="A38" s="54" t="s">
        <v>34</v>
      </c>
      <c r="B38" s="4"/>
      <c r="C38" s="4">
        <v>1035</v>
      </c>
      <c r="D38" s="62" t="str">
        <f t="shared" si="0"/>
        <v/>
      </c>
      <c r="E38" s="5">
        <v>1558</v>
      </c>
      <c r="F38" s="62" t="str">
        <f>IFERROR((E38*100)/B38,"")</f>
        <v/>
      </c>
      <c r="G38" s="5">
        <v>35820</v>
      </c>
      <c r="H38" s="5">
        <v>1580</v>
      </c>
      <c r="I38" s="5">
        <v>0</v>
      </c>
      <c r="J38" s="5">
        <v>0</v>
      </c>
      <c r="K38" s="5">
        <v>1084</v>
      </c>
      <c r="L38" s="5">
        <v>2560</v>
      </c>
      <c r="M38" s="73">
        <f t="shared" si="1"/>
        <v>41044</v>
      </c>
      <c r="N38" s="62" t="str">
        <f>IFERROR((M38*100)/B38,"")</f>
        <v/>
      </c>
    </row>
    <row r="39" spans="1:14">
      <c r="A39" s="54" t="s">
        <v>35</v>
      </c>
      <c r="B39" s="9"/>
      <c r="C39" s="9">
        <v>2218</v>
      </c>
      <c r="D39" s="62" t="str">
        <f t="shared" si="0"/>
        <v/>
      </c>
      <c r="E39" s="34">
        <v>1327</v>
      </c>
      <c r="F39" s="62" t="str">
        <f>IFERROR((E39*100)/B39,"")</f>
        <v/>
      </c>
      <c r="G39" s="34">
        <v>80498</v>
      </c>
      <c r="H39" s="34">
        <v>256</v>
      </c>
      <c r="I39" s="34">
        <v>0</v>
      </c>
      <c r="J39" s="34">
        <v>0</v>
      </c>
      <c r="K39" s="34">
        <v>2221</v>
      </c>
      <c r="L39" s="34">
        <v>726</v>
      </c>
      <c r="M39" s="67">
        <f t="shared" si="1"/>
        <v>83701</v>
      </c>
      <c r="N39" s="62" t="str">
        <f>IFERROR((M39*100)/B39,"")</f>
        <v/>
      </c>
    </row>
    <row r="40" spans="1:14">
      <c r="A40" s="54" t="s">
        <v>36</v>
      </c>
      <c r="B40" s="11"/>
      <c r="C40" s="11">
        <v>468</v>
      </c>
      <c r="D40" s="62" t="str">
        <f t="shared" si="0"/>
        <v/>
      </c>
      <c r="E40" s="34">
        <v>226</v>
      </c>
      <c r="F40" s="62" t="str">
        <f>IFERROR((E40*100)/B40,"")</f>
        <v/>
      </c>
      <c r="G40" s="34">
        <v>12357</v>
      </c>
      <c r="H40" s="34">
        <v>48</v>
      </c>
      <c r="I40" s="34">
        <v>0</v>
      </c>
      <c r="J40" s="34">
        <v>0</v>
      </c>
      <c r="K40" s="34">
        <v>281</v>
      </c>
      <c r="L40" s="34">
        <v>97</v>
      </c>
      <c r="M40" s="67">
        <f t="shared" si="1"/>
        <v>12783</v>
      </c>
      <c r="N40" s="62" t="str">
        <f>IFERROR((M40*100)/B40,"")</f>
        <v/>
      </c>
    </row>
    <row r="41" spans="1:14">
      <c r="A41" s="54" t="s">
        <v>37</v>
      </c>
      <c r="B41" s="9"/>
      <c r="C41" s="9">
        <v>1528</v>
      </c>
      <c r="D41" s="62" t="str">
        <f t="shared" si="0"/>
        <v/>
      </c>
      <c r="E41" s="34">
        <v>1112</v>
      </c>
      <c r="F41" s="62" t="str">
        <f>IFERROR((E41*100)/B41,"")</f>
        <v/>
      </c>
      <c r="G41" s="34">
        <v>29440</v>
      </c>
      <c r="H41" s="34">
        <v>74</v>
      </c>
      <c r="I41" s="34">
        <v>0</v>
      </c>
      <c r="J41" s="34">
        <v>0</v>
      </c>
      <c r="K41" s="34">
        <v>2136</v>
      </c>
      <c r="L41" s="34">
        <v>149</v>
      </c>
      <c r="M41" s="67">
        <f t="shared" si="1"/>
        <v>31799</v>
      </c>
      <c r="N41" s="62" t="str">
        <f>IFERROR((M41*100)/B41,"")</f>
        <v/>
      </c>
    </row>
    <row r="42" spans="1:14">
      <c r="A42" s="54" t="s">
        <v>38</v>
      </c>
      <c r="B42" s="9"/>
      <c r="C42" s="9">
        <v>794</v>
      </c>
      <c r="D42" s="62" t="str">
        <f t="shared" si="0"/>
        <v/>
      </c>
      <c r="E42" s="34">
        <v>661</v>
      </c>
      <c r="F42" s="62" t="str">
        <f>IFERROR((E42*100)/B42,"")</f>
        <v/>
      </c>
      <c r="G42" s="34">
        <v>14700</v>
      </c>
      <c r="H42" s="34">
        <v>1169</v>
      </c>
      <c r="I42" s="34">
        <v>0</v>
      </c>
      <c r="J42" s="34">
        <v>0</v>
      </c>
      <c r="K42" s="34">
        <v>0</v>
      </c>
      <c r="L42" s="34">
        <v>0</v>
      </c>
      <c r="M42" s="67">
        <f t="shared" si="1"/>
        <v>15869</v>
      </c>
      <c r="N42" s="62" t="str">
        <f>IFERROR((M42*100)/B42,"")</f>
        <v/>
      </c>
    </row>
    <row r="43" spans="1:14">
      <c r="A43" s="54" t="s">
        <v>39</v>
      </c>
      <c r="B43" s="9"/>
      <c r="C43" s="9">
        <v>550</v>
      </c>
      <c r="D43" s="62" t="str">
        <f t="shared" si="0"/>
        <v/>
      </c>
      <c r="E43" s="34">
        <v>287</v>
      </c>
      <c r="F43" s="62" t="str">
        <f>IFERROR((E43*100)/B43,"")</f>
        <v/>
      </c>
      <c r="G43" s="34">
        <v>9442</v>
      </c>
      <c r="H43" s="34">
        <v>751</v>
      </c>
      <c r="I43" s="34">
        <v>0</v>
      </c>
      <c r="J43" s="34">
        <v>0</v>
      </c>
      <c r="K43" s="34">
        <v>836</v>
      </c>
      <c r="L43" s="34">
        <v>611</v>
      </c>
      <c r="M43" s="67">
        <f t="shared" si="1"/>
        <v>11640</v>
      </c>
      <c r="N43" s="62" t="str">
        <f>IFERROR((M43*100)/B43,"")</f>
        <v/>
      </c>
    </row>
    <row r="44" spans="1:14">
      <c r="A44" s="54" t="s">
        <v>40</v>
      </c>
      <c r="B44" s="4"/>
      <c r="C44" s="4">
        <v>2033</v>
      </c>
      <c r="D44" s="62" t="str">
        <f t="shared" si="0"/>
        <v/>
      </c>
      <c r="E44" s="37">
        <v>488</v>
      </c>
      <c r="F44" s="62" t="str">
        <f>IFERROR((E44*100)/B44,"")</f>
        <v/>
      </c>
      <c r="G44" s="37">
        <v>40715</v>
      </c>
      <c r="H44" s="37">
        <v>4290</v>
      </c>
      <c r="I44" s="37">
        <v>0</v>
      </c>
      <c r="J44" s="37">
        <v>0</v>
      </c>
      <c r="K44" s="37">
        <v>0</v>
      </c>
      <c r="L44" s="37">
        <v>0</v>
      </c>
      <c r="M44" s="70">
        <f t="shared" si="1"/>
        <v>45005</v>
      </c>
      <c r="N44" s="62" t="str">
        <f>IFERROR((M44*100)/B44,"")</f>
        <v/>
      </c>
    </row>
    <row r="45" spans="1:14">
      <c r="A45" s="54" t="s">
        <v>41</v>
      </c>
      <c r="B45" s="18"/>
      <c r="C45" s="18">
        <v>1175</v>
      </c>
      <c r="D45" s="62" t="str">
        <f t="shared" si="0"/>
        <v/>
      </c>
      <c r="E45" s="34">
        <v>1146</v>
      </c>
      <c r="F45" s="62" t="str">
        <f>IFERROR((E45*100)/B45,"")</f>
        <v/>
      </c>
      <c r="G45" s="34">
        <v>33635</v>
      </c>
      <c r="H45" s="34">
        <v>1083</v>
      </c>
      <c r="I45" s="34">
        <v>0</v>
      </c>
      <c r="J45" s="34">
        <v>0</v>
      </c>
      <c r="K45" s="34">
        <v>0</v>
      </c>
      <c r="L45" s="34">
        <v>0</v>
      </c>
      <c r="M45" s="67">
        <f t="shared" si="1"/>
        <v>34718</v>
      </c>
      <c r="N45" s="62" t="str">
        <f>IFERROR((M45*100)/B45,"")</f>
        <v/>
      </c>
    </row>
    <row r="46" spans="1:14" ht="15" thickBot="1">
      <c r="A46" s="56" t="s">
        <v>42</v>
      </c>
      <c r="B46" s="18"/>
      <c r="C46" s="18">
        <v>1674</v>
      </c>
      <c r="D46" s="62" t="str">
        <f t="shared" si="0"/>
        <v/>
      </c>
      <c r="E46" s="34">
        <v>1058</v>
      </c>
      <c r="F46" s="62" t="str">
        <f>IFERROR((E46*100)/B46,"")</f>
        <v/>
      </c>
      <c r="G46" s="34">
        <v>41740</v>
      </c>
      <c r="H46" s="34">
        <v>11189</v>
      </c>
      <c r="I46" s="34">
        <v>0</v>
      </c>
      <c r="J46" s="34">
        <v>0</v>
      </c>
      <c r="K46" s="34">
        <v>4617</v>
      </c>
      <c r="L46" s="34">
        <v>9708</v>
      </c>
      <c r="M46" s="67">
        <f t="shared" si="1"/>
        <v>67254</v>
      </c>
      <c r="N46" s="62" t="str">
        <f>IFERROR((M46*100)/B46,"")</f>
        <v/>
      </c>
    </row>
    <row r="47" spans="1:14" ht="23.25" thickBot="1">
      <c r="A47" s="32" t="s">
        <v>43</v>
      </c>
      <c r="B47" s="10"/>
      <c r="C47" s="10">
        <v>22994</v>
      </c>
      <c r="D47" s="63"/>
      <c r="E47" s="36">
        <v>14797</v>
      </c>
      <c r="F47" s="63"/>
      <c r="G47" s="36">
        <v>561859</v>
      </c>
      <c r="H47" s="36">
        <v>34025</v>
      </c>
      <c r="I47" s="36">
        <v>0</v>
      </c>
      <c r="J47" s="36">
        <v>2215</v>
      </c>
      <c r="K47" s="36">
        <v>21313</v>
      </c>
      <c r="L47" s="36">
        <v>55457</v>
      </c>
      <c r="M47" s="69">
        <f t="shared" si="1"/>
        <v>674869</v>
      </c>
      <c r="N47" s="63"/>
    </row>
    <row r="48" spans="1:14">
      <c r="A48" s="54" t="s">
        <v>44</v>
      </c>
      <c r="B48" s="15"/>
      <c r="C48" s="15">
        <v>2663</v>
      </c>
      <c r="D48" s="62" t="str">
        <f t="shared" si="0"/>
        <v/>
      </c>
      <c r="E48" s="38">
        <v>718</v>
      </c>
      <c r="F48" s="62" t="str">
        <f>IFERROR((E48*100)/B48,"")</f>
        <v/>
      </c>
      <c r="G48" s="38">
        <v>95603</v>
      </c>
      <c r="H48" s="38">
        <v>1794</v>
      </c>
      <c r="I48" s="38">
        <v>0</v>
      </c>
      <c r="J48" s="38">
        <v>0</v>
      </c>
      <c r="K48" s="38">
        <v>0</v>
      </c>
      <c r="L48" s="38">
        <v>0</v>
      </c>
      <c r="M48" s="71">
        <f t="shared" si="1"/>
        <v>97397</v>
      </c>
      <c r="N48" s="62" t="str">
        <f>IFERROR((M48*100)/B48,"")</f>
        <v/>
      </c>
    </row>
    <row r="49" spans="1:14">
      <c r="A49" s="54" t="s">
        <v>45</v>
      </c>
      <c r="B49" s="9"/>
      <c r="C49" s="9">
        <v>1123</v>
      </c>
      <c r="D49" s="62" t="str">
        <f t="shared" si="0"/>
        <v/>
      </c>
      <c r="E49" s="35">
        <v>1153</v>
      </c>
      <c r="F49" s="62" t="str">
        <f>IFERROR((E49*100)/B49,"")</f>
        <v/>
      </c>
      <c r="G49" s="35">
        <v>13726</v>
      </c>
      <c r="H49" s="35">
        <v>2830</v>
      </c>
      <c r="I49" s="35">
        <v>0</v>
      </c>
      <c r="J49" s="35">
        <v>0</v>
      </c>
      <c r="K49" s="35">
        <v>261</v>
      </c>
      <c r="L49" s="35">
        <v>158</v>
      </c>
      <c r="M49" s="68">
        <f t="shared" si="1"/>
        <v>16975</v>
      </c>
      <c r="N49" s="62" t="str">
        <f>IFERROR((M49*100)/B49,"")</f>
        <v/>
      </c>
    </row>
    <row r="50" spans="1:14">
      <c r="A50" s="54" t="s">
        <v>46</v>
      </c>
      <c r="B50" s="16"/>
      <c r="C50" s="16">
        <v>1287</v>
      </c>
      <c r="D50" s="62" t="str">
        <f t="shared" si="0"/>
        <v/>
      </c>
      <c r="E50" s="40">
        <v>922</v>
      </c>
      <c r="F50" s="62" t="str">
        <f>IFERROR((E50*100)/B50,"")</f>
        <v/>
      </c>
      <c r="G50" s="40">
        <v>20830</v>
      </c>
      <c r="H50" s="40">
        <v>301</v>
      </c>
      <c r="I50" s="40">
        <v>0</v>
      </c>
      <c r="J50" s="40">
        <v>0</v>
      </c>
      <c r="K50" s="40">
        <v>501</v>
      </c>
      <c r="L50" s="40">
        <v>167</v>
      </c>
      <c r="M50" s="74">
        <f t="shared" si="1"/>
        <v>21799</v>
      </c>
      <c r="N50" s="62" t="str">
        <f>IFERROR((M50*100)/B50,"")</f>
        <v/>
      </c>
    </row>
    <row r="51" spans="1:14" ht="15" thickBot="1">
      <c r="A51" s="54" t="s">
        <v>47</v>
      </c>
      <c r="B51" s="9"/>
      <c r="C51" s="9">
        <v>1306</v>
      </c>
      <c r="D51" s="62" t="str">
        <f t="shared" si="0"/>
        <v/>
      </c>
      <c r="E51" s="34">
        <v>277</v>
      </c>
      <c r="F51" s="62" t="str">
        <f>IFERROR((E51*100)/B51,"")</f>
        <v/>
      </c>
      <c r="G51" s="34">
        <v>8926</v>
      </c>
      <c r="H51" s="34">
        <v>922</v>
      </c>
      <c r="I51" s="34">
        <v>0</v>
      </c>
      <c r="J51" s="34">
        <v>0</v>
      </c>
      <c r="K51" s="34">
        <v>0</v>
      </c>
      <c r="L51" s="34">
        <v>709</v>
      </c>
      <c r="M51" s="67">
        <f t="shared" si="1"/>
        <v>10557</v>
      </c>
      <c r="N51" s="62" t="str">
        <f>IFERROR((M51*100)/B51,"")</f>
        <v/>
      </c>
    </row>
    <row r="52" spans="1:14" ht="23.25" thickBot="1">
      <c r="A52" s="32" t="s">
        <v>48</v>
      </c>
      <c r="B52" s="10"/>
      <c r="C52" s="10">
        <v>6379</v>
      </c>
      <c r="D52" s="63"/>
      <c r="E52" s="36">
        <v>3070</v>
      </c>
      <c r="F52" s="63"/>
      <c r="G52" s="36">
        <v>139085</v>
      </c>
      <c r="H52" s="36">
        <v>5847</v>
      </c>
      <c r="I52" s="36">
        <v>0</v>
      </c>
      <c r="J52" s="36">
        <v>0</v>
      </c>
      <c r="K52" s="36">
        <v>762</v>
      </c>
      <c r="L52" s="36">
        <v>1034</v>
      </c>
      <c r="M52" s="69">
        <f t="shared" si="1"/>
        <v>146728</v>
      </c>
      <c r="N52" s="63"/>
    </row>
    <row r="53" spans="1:14">
      <c r="A53" s="54" t="s">
        <v>49</v>
      </c>
      <c r="B53" s="4"/>
      <c r="C53" s="4">
        <v>4926</v>
      </c>
      <c r="D53" s="62" t="str">
        <f t="shared" si="0"/>
        <v/>
      </c>
      <c r="E53" s="37">
        <v>925</v>
      </c>
      <c r="F53" s="62" t="str">
        <f>IFERROR((E53*100)/B53,"")</f>
        <v/>
      </c>
      <c r="G53" s="37">
        <v>81769</v>
      </c>
      <c r="H53" s="37">
        <v>2005</v>
      </c>
      <c r="I53" s="37">
        <v>0</v>
      </c>
      <c r="J53" s="37">
        <v>0</v>
      </c>
      <c r="K53" s="37">
        <v>1210</v>
      </c>
      <c r="L53" s="37">
        <v>6587</v>
      </c>
      <c r="M53" s="70">
        <f t="shared" si="1"/>
        <v>91571</v>
      </c>
      <c r="N53" s="62" t="str">
        <f>IFERROR((M53*100)/B53,"")</f>
        <v/>
      </c>
    </row>
    <row r="54" spans="1:14">
      <c r="A54" s="54" t="s">
        <v>50</v>
      </c>
      <c r="B54" s="4"/>
      <c r="C54" s="4">
        <v>1177</v>
      </c>
      <c r="D54" s="62" t="str">
        <f t="shared" si="0"/>
        <v/>
      </c>
      <c r="E54" s="37">
        <v>639</v>
      </c>
      <c r="F54" s="62" t="str">
        <f>IFERROR((E54*100)/B54,"")</f>
        <v/>
      </c>
      <c r="G54" s="37">
        <v>29602</v>
      </c>
      <c r="H54" s="37">
        <v>1264</v>
      </c>
      <c r="I54" s="37">
        <v>0</v>
      </c>
      <c r="J54" s="37">
        <v>0</v>
      </c>
      <c r="K54" s="37">
        <v>3748</v>
      </c>
      <c r="L54" s="37">
        <v>5789</v>
      </c>
      <c r="M54" s="70">
        <f t="shared" si="1"/>
        <v>40403</v>
      </c>
      <c r="N54" s="62" t="str">
        <f>IFERROR((M54*100)/B54,"")</f>
        <v/>
      </c>
    </row>
    <row r="55" spans="1:14">
      <c r="A55" s="54" t="s">
        <v>51</v>
      </c>
      <c r="B55" s="2"/>
      <c r="C55" s="2">
        <v>1187</v>
      </c>
      <c r="D55" s="62" t="str">
        <f t="shared" si="0"/>
        <v/>
      </c>
      <c r="E55" s="34">
        <v>909</v>
      </c>
      <c r="F55" s="62" t="str">
        <f>IFERROR((E55*100)/B55,"")</f>
        <v/>
      </c>
      <c r="G55" s="34">
        <v>22549</v>
      </c>
      <c r="H55" s="34">
        <v>5397</v>
      </c>
      <c r="I55" s="34">
        <v>0</v>
      </c>
      <c r="J55" s="34">
        <v>0</v>
      </c>
      <c r="K55" s="34">
        <v>0</v>
      </c>
      <c r="L55" s="34">
        <v>3227</v>
      </c>
      <c r="M55" s="67">
        <f t="shared" si="1"/>
        <v>31173</v>
      </c>
      <c r="N55" s="62" t="str">
        <f>IFERROR((M55*100)/B55,"")</f>
        <v/>
      </c>
    </row>
    <row r="56" spans="1:14">
      <c r="A56" s="54" t="s">
        <v>52</v>
      </c>
      <c r="B56" s="4"/>
      <c r="C56" s="4">
        <v>4495</v>
      </c>
      <c r="D56" s="62" t="str">
        <f t="shared" si="0"/>
        <v/>
      </c>
      <c r="E56" s="37">
        <v>1128</v>
      </c>
      <c r="F56" s="62" t="str">
        <f>IFERROR((E56*100)/B56,"")</f>
        <v/>
      </c>
      <c r="G56" s="37">
        <v>103978</v>
      </c>
      <c r="H56" s="37">
        <v>1658</v>
      </c>
      <c r="I56" s="37">
        <v>0</v>
      </c>
      <c r="J56" s="37">
        <v>0</v>
      </c>
      <c r="K56" s="37">
        <v>4464</v>
      </c>
      <c r="L56" s="37">
        <v>4935</v>
      </c>
      <c r="M56" s="70">
        <f t="shared" si="1"/>
        <v>115035</v>
      </c>
      <c r="N56" s="62" t="str">
        <f>IFERROR((M56*100)/B56,"")</f>
        <v/>
      </c>
    </row>
    <row r="57" spans="1:14">
      <c r="A57" s="54" t="s">
        <v>53</v>
      </c>
      <c r="B57" s="4"/>
      <c r="C57" s="4">
        <v>2018</v>
      </c>
      <c r="D57" s="62" t="str">
        <f t="shared" si="0"/>
        <v/>
      </c>
      <c r="E57" s="37">
        <v>2893</v>
      </c>
      <c r="F57" s="62" t="str">
        <f>IFERROR((E57*100)/B57,"")</f>
        <v/>
      </c>
      <c r="G57" s="37">
        <v>23854</v>
      </c>
      <c r="H57" s="37">
        <v>829</v>
      </c>
      <c r="I57" s="37">
        <v>0</v>
      </c>
      <c r="J57" s="37">
        <v>0</v>
      </c>
      <c r="K57" s="37">
        <v>973</v>
      </c>
      <c r="L57" s="37">
        <v>2491</v>
      </c>
      <c r="M57" s="70">
        <f t="shared" si="1"/>
        <v>28147</v>
      </c>
      <c r="N57" s="62" t="str">
        <f>IFERROR((M57*100)/B57,"")</f>
        <v/>
      </c>
    </row>
    <row r="58" spans="1:14">
      <c r="A58" s="54" t="s">
        <v>54</v>
      </c>
      <c r="B58" s="2"/>
      <c r="C58" s="2">
        <v>3744</v>
      </c>
      <c r="D58" s="62" t="str">
        <f t="shared" si="0"/>
        <v/>
      </c>
      <c r="E58" s="34">
        <v>1731</v>
      </c>
      <c r="F58" s="62" t="str">
        <f>IFERROR((E58*100)/B58,"")</f>
        <v/>
      </c>
      <c r="G58" s="34">
        <v>70030</v>
      </c>
      <c r="H58" s="34">
        <v>5788</v>
      </c>
      <c r="I58" s="34">
        <v>0</v>
      </c>
      <c r="J58" s="34">
        <v>0</v>
      </c>
      <c r="K58" s="34">
        <v>581</v>
      </c>
      <c r="L58" s="34">
        <v>1028</v>
      </c>
      <c r="M58" s="67">
        <f t="shared" si="1"/>
        <v>77427</v>
      </c>
      <c r="N58" s="62" t="str">
        <f>IFERROR((M58*100)/B58,"")</f>
        <v/>
      </c>
    </row>
    <row r="59" spans="1:14">
      <c r="A59" s="54" t="s">
        <v>55</v>
      </c>
      <c r="B59" s="19"/>
      <c r="C59" s="19">
        <v>1357</v>
      </c>
      <c r="D59" s="62" t="str">
        <f t="shared" si="0"/>
        <v/>
      </c>
      <c r="E59" s="41">
        <v>619</v>
      </c>
      <c r="F59" s="62" t="str">
        <f>IFERROR((E59*100)/B59,"")</f>
        <v/>
      </c>
      <c r="G59" s="41">
        <v>31324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75">
        <f t="shared" si="1"/>
        <v>31324</v>
      </c>
      <c r="N59" s="62" t="str">
        <f>IFERROR((M59*100)/B59,"")</f>
        <v/>
      </c>
    </row>
    <row r="60" spans="1:14">
      <c r="A60" s="54" t="s">
        <v>56</v>
      </c>
      <c r="B60" s="4"/>
      <c r="C60" s="4">
        <v>1018</v>
      </c>
      <c r="D60" s="62" t="str">
        <f t="shared" si="0"/>
        <v/>
      </c>
      <c r="E60" s="34">
        <v>407</v>
      </c>
      <c r="F60" s="62" t="str">
        <f>IFERROR((E60*100)/B60,"")</f>
        <v/>
      </c>
      <c r="G60" s="34">
        <v>41102</v>
      </c>
      <c r="H60" s="34">
        <v>2198</v>
      </c>
      <c r="I60" s="34">
        <v>0</v>
      </c>
      <c r="J60" s="34">
        <v>0</v>
      </c>
      <c r="K60" s="34">
        <v>0</v>
      </c>
      <c r="L60" s="34">
        <v>0</v>
      </c>
      <c r="M60" s="67">
        <f t="shared" si="1"/>
        <v>43300</v>
      </c>
      <c r="N60" s="62" t="str">
        <f>IFERROR((M60*100)/B60,"")</f>
        <v/>
      </c>
    </row>
    <row r="61" spans="1:14">
      <c r="A61" s="54" t="s">
        <v>57</v>
      </c>
      <c r="B61" s="4"/>
      <c r="C61" s="4">
        <v>1567</v>
      </c>
      <c r="D61" s="62" t="str">
        <f t="shared" si="0"/>
        <v/>
      </c>
      <c r="E61" s="37">
        <v>1498</v>
      </c>
      <c r="F61" s="62" t="str">
        <f>IFERROR((E61*100)/B61,"")</f>
        <v/>
      </c>
      <c r="G61" s="37">
        <v>28929</v>
      </c>
      <c r="H61" s="37">
        <v>1185</v>
      </c>
      <c r="I61" s="37">
        <v>0</v>
      </c>
      <c r="J61" s="37">
        <v>0</v>
      </c>
      <c r="K61" s="37">
        <v>826</v>
      </c>
      <c r="L61" s="37">
        <v>590</v>
      </c>
      <c r="M61" s="70">
        <f t="shared" si="1"/>
        <v>31530</v>
      </c>
      <c r="N61" s="62" t="str">
        <f>IFERROR((M61*100)/B61,"")</f>
        <v/>
      </c>
    </row>
    <row r="62" spans="1:14">
      <c r="A62" s="54" t="s">
        <v>58</v>
      </c>
      <c r="B62" s="2"/>
      <c r="C62" s="2">
        <v>1544</v>
      </c>
      <c r="D62" s="62" t="str">
        <f t="shared" si="0"/>
        <v/>
      </c>
      <c r="E62" s="34">
        <v>586</v>
      </c>
      <c r="F62" s="62" t="str">
        <f>IFERROR((E62*100)/B62,"")</f>
        <v/>
      </c>
      <c r="G62" s="34">
        <v>27793</v>
      </c>
      <c r="H62" s="34">
        <v>1756</v>
      </c>
      <c r="I62" s="34">
        <v>0</v>
      </c>
      <c r="J62" s="34">
        <v>0</v>
      </c>
      <c r="K62" s="34">
        <v>633</v>
      </c>
      <c r="L62" s="34">
        <v>450</v>
      </c>
      <c r="M62" s="67">
        <f t="shared" si="1"/>
        <v>30632</v>
      </c>
      <c r="N62" s="62" t="str">
        <f>IFERROR((M62*100)/B62,"")</f>
        <v/>
      </c>
    </row>
    <row r="63" spans="1:14">
      <c r="A63" s="54" t="s">
        <v>59</v>
      </c>
      <c r="B63" s="4"/>
      <c r="C63" s="4">
        <v>798</v>
      </c>
      <c r="D63" s="62" t="str">
        <f t="shared" si="0"/>
        <v/>
      </c>
      <c r="E63" s="37">
        <v>820</v>
      </c>
      <c r="F63" s="62" t="str">
        <f>IFERROR((E63*100)/B63,"")</f>
        <v/>
      </c>
      <c r="G63" s="37">
        <v>21706</v>
      </c>
      <c r="H63" s="37">
        <v>2244</v>
      </c>
      <c r="I63" s="37">
        <v>0</v>
      </c>
      <c r="J63" s="37">
        <v>0</v>
      </c>
      <c r="K63" s="37">
        <v>621</v>
      </c>
      <c r="L63" s="37">
        <v>474</v>
      </c>
      <c r="M63" s="70">
        <f t="shared" si="1"/>
        <v>25045</v>
      </c>
      <c r="N63" s="62" t="str">
        <f>IFERROR((M63*100)/B63,"")</f>
        <v/>
      </c>
    </row>
    <row r="64" spans="1:14">
      <c r="A64" s="54" t="s">
        <v>60</v>
      </c>
      <c r="B64" s="2"/>
      <c r="C64" s="2">
        <v>2844</v>
      </c>
      <c r="D64" s="62" t="str">
        <f t="shared" si="0"/>
        <v/>
      </c>
      <c r="E64" s="34">
        <v>1533</v>
      </c>
      <c r="F64" s="62" t="str">
        <f>IFERROR((E64*100)/B64,"")</f>
        <v/>
      </c>
      <c r="G64" s="34">
        <v>57819</v>
      </c>
      <c r="H64" s="34">
        <v>6828</v>
      </c>
      <c r="I64" s="34">
        <v>0</v>
      </c>
      <c r="J64" s="34">
        <v>0</v>
      </c>
      <c r="K64" s="34">
        <v>0</v>
      </c>
      <c r="L64" s="34">
        <v>0</v>
      </c>
      <c r="M64" s="67">
        <f t="shared" si="1"/>
        <v>64647</v>
      </c>
      <c r="N64" s="62" t="str">
        <f>IFERROR((M64*100)/B64,"")</f>
        <v/>
      </c>
    </row>
    <row r="65" spans="1:14">
      <c r="A65" s="54" t="s">
        <v>61</v>
      </c>
      <c r="B65" s="2"/>
      <c r="C65" s="2">
        <v>210</v>
      </c>
      <c r="D65" s="62" t="str">
        <f t="shared" si="0"/>
        <v/>
      </c>
      <c r="E65" s="34">
        <v>78</v>
      </c>
      <c r="F65" s="62" t="str">
        <f>IFERROR((E65*100)/B65,"")</f>
        <v/>
      </c>
      <c r="G65" s="34">
        <v>3439</v>
      </c>
      <c r="H65" s="34">
        <v>87</v>
      </c>
      <c r="I65" s="34">
        <v>0</v>
      </c>
      <c r="J65" s="34">
        <v>0</v>
      </c>
      <c r="K65" s="34">
        <v>0</v>
      </c>
      <c r="L65" s="34">
        <v>0</v>
      </c>
      <c r="M65" s="67">
        <f t="shared" si="1"/>
        <v>3526</v>
      </c>
      <c r="N65" s="62" t="str">
        <f>IFERROR((M65*100)/B65,"")</f>
        <v/>
      </c>
    </row>
    <row r="66" spans="1:14" ht="15" thickBot="1">
      <c r="A66" s="56" t="s">
        <v>62</v>
      </c>
      <c r="B66" s="2"/>
      <c r="C66" s="2">
        <v>1873</v>
      </c>
      <c r="D66" s="62" t="str">
        <f t="shared" si="0"/>
        <v/>
      </c>
      <c r="E66" s="34">
        <v>652</v>
      </c>
      <c r="F66" s="62" t="str">
        <f>IFERROR((E66*100)/B66,"")</f>
        <v/>
      </c>
      <c r="G66" s="34">
        <v>36317</v>
      </c>
      <c r="H66" s="34">
        <v>1786</v>
      </c>
      <c r="I66" s="34">
        <v>0</v>
      </c>
      <c r="J66" s="34">
        <v>0</v>
      </c>
      <c r="K66" s="34">
        <v>555</v>
      </c>
      <c r="L66" s="34">
        <v>740</v>
      </c>
      <c r="M66" s="67">
        <f t="shared" si="1"/>
        <v>39398</v>
      </c>
      <c r="N66" s="62" t="str">
        <f>IFERROR((M66*100)/B66,"")</f>
        <v/>
      </c>
    </row>
    <row r="67" spans="1:14" ht="23.25" thickBot="1">
      <c r="A67" s="32" t="s">
        <v>63</v>
      </c>
      <c r="B67" s="10"/>
      <c r="C67" s="10">
        <v>28758</v>
      </c>
      <c r="D67" s="63"/>
      <c r="E67" s="36">
        <v>14418</v>
      </c>
      <c r="F67" s="63"/>
      <c r="G67" s="36">
        <v>580211</v>
      </c>
      <c r="H67" s="36">
        <v>33025</v>
      </c>
      <c r="I67" s="36">
        <v>0</v>
      </c>
      <c r="J67" s="36">
        <v>0</v>
      </c>
      <c r="K67" s="36">
        <v>13611</v>
      </c>
      <c r="L67" s="36">
        <v>26311</v>
      </c>
      <c r="M67" s="69">
        <f t="shared" si="1"/>
        <v>653158</v>
      </c>
      <c r="N67" s="63"/>
    </row>
    <row r="68" spans="1:14">
      <c r="A68" s="54" t="s">
        <v>64</v>
      </c>
      <c r="B68" s="9"/>
      <c r="C68" s="9">
        <v>16180</v>
      </c>
      <c r="D68" s="62" t="str">
        <f t="shared" ref="D68:D131" si="2">IFERROR((C68*100)/B68,"")</f>
        <v/>
      </c>
      <c r="E68" s="34">
        <v>4596</v>
      </c>
      <c r="F68" s="62" t="str">
        <f>IFERROR((E68*100)/B68,"")</f>
        <v/>
      </c>
      <c r="G68" s="34">
        <v>311959</v>
      </c>
      <c r="H68" s="34">
        <v>55178</v>
      </c>
      <c r="I68" s="34">
        <v>43</v>
      </c>
      <c r="J68" s="34">
        <v>2043</v>
      </c>
      <c r="K68" s="34">
        <v>12368</v>
      </c>
      <c r="L68" s="34">
        <v>25708</v>
      </c>
      <c r="M68" s="67">
        <f t="shared" ref="M68:M131" si="3">SUM(G68:L68)</f>
        <v>407299</v>
      </c>
      <c r="N68" s="62" t="str">
        <f>IFERROR((M68*100)/B68,"")</f>
        <v/>
      </c>
    </row>
    <row r="69" spans="1:14">
      <c r="A69" s="54" t="s">
        <v>65</v>
      </c>
      <c r="B69" s="9"/>
      <c r="C69" s="9">
        <v>1799</v>
      </c>
      <c r="D69" s="62" t="str">
        <f t="shared" si="2"/>
        <v/>
      </c>
      <c r="E69" s="34">
        <v>896</v>
      </c>
      <c r="F69" s="62" t="str">
        <f>IFERROR((E69*100)/B69,"")</f>
        <v/>
      </c>
      <c r="G69" s="34">
        <v>40243</v>
      </c>
      <c r="H69" s="34">
        <v>447</v>
      </c>
      <c r="I69" s="34">
        <v>0</v>
      </c>
      <c r="J69" s="34">
        <v>0</v>
      </c>
      <c r="K69" s="34">
        <v>3330</v>
      </c>
      <c r="L69" s="34">
        <v>789</v>
      </c>
      <c r="M69" s="67">
        <f t="shared" si="3"/>
        <v>44809</v>
      </c>
      <c r="N69" s="62" t="str">
        <f>IFERROR((M69*100)/B69,"")</f>
        <v/>
      </c>
    </row>
    <row r="70" spans="1:14">
      <c r="A70" s="54" t="s">
        <v>66</v>
      </c>
      <c r="B70" s="9"/>
      <c r="C70" s="9">
        <v>661</v>
      </c>
      <c r="D70" s="62" t="str">
        <f t="shared" si="2"/>
        <v/>
      </c>
      <c r="E70" s="34">
        <v>1470</v>
      </c>
      <c r="F70" s="62" t="str">
        <f>IFERROR((E70*100)/B70,"")</f>
        <v/>
      </c>
      <c r="G70" s="34">
        <v>10092</v>
      </c>
      <c r="H70" s="34">
        <v>305</v>
      </c>
      <c r="I70" s="34">
        <v>0</v>
      </c>
      <c r="J70" s="34">
        <v>0</v>
      </c>
      <c r="K70" s="34">
        <v>524</v>
      </c>
      <c r="L70" s="34">
        <v>204</v>
      </c>
      <c r="M70" s="67">
        <f t="shared" si="3"/>
        <v>11125</v>
      </c>
      <c r="N70" s="62" t="str">
        <f>IFERROR((M70*100)/B70,"")</f>
        <v/>
      </c>
    </row>
    <row r="71" spans="1:14">
      <c r="A71" s="54" t="s">
        <v>67</v>
      </c>
      <c r="B71" s="9"/>
      <c r="C71" s="9">
        <v>232</v>
      </c>
      <c r="D71" s="62" t="str">
        <f t="shared" si="2"/>
        <v/>
      </c>
      <c r="E71" s="34">
        <v>262</v>
      </c>
      <c r="F71" s="62" t="str">
        <f>IFERROR((E71*100)/B71,"")</f>
        <v/>
      </c>
      <c r="G71" s="34">
        <v>2853</v>
      </c>
      <c r="H71" s="34">
        <v>590</v>
      </c>
      <c r="I71" s="34">
        <v>0</v>
      </c>
      <c r="J71" s="34">
        <v>0</v>
      </c>
      <c r="K71" s="34">
        <v>225</v>
      </c>
      <c r="L71" s="34">
        <v>718</v>
      </c>
      <c r="M71" s="67">
        <f t="shared" si="3"/>
        <v>4386</v>
      </c>
      <c r="N71" s="62" t="str">
        <f>IFERROR((M71*100)/B71,"")</f>
        <v/>
      </c>
    </row>
    <row r="72" spans="1:14">
      <c r="A72" s="54" t="s">
        <v>68</v>
      </c>
      <c r="B72" s="9"/>
      <c r="C72" s="9">
        <v>1024</v>
      </c>
      <c r="D72" s="62" t="str">
        <f t="shared" si="2"/>
        <v/>
      </c>
      <c r="E72" s="34">
        <v>627</v>
      </c>
      <c r="F72" s="62" t="str">
        <f>IFERROR((E72*100)/B72,"")</f>
        <v/>
      </c>
      <c r="G72" s="34">
        <v>9435</v>
      </c>
      <c r="H72" s="34">
        <v>1136</v>
      </c>
      <c r="I72" s="34">
        <v>0</v>
      </c>
      <c r="J72" s="34">
        <v>0</v>
      </c>
      <c r="K72" s="34">
        <v>0</v>
      </c>
      <c r="L72" s="34">
        <v>0</v>
      </c>
      <c r="M72" s="67">
        <f t="shared" si="3"/>
        <v>10571</v>
      </c>
      <c r="N72" s="62" t="str">
        <f>IFERROR((M72*100)/B72,"")</f>
        <v/>
      </c>
    </row>
    <row r="73" spans="1:14">
      <c r="A73" s="54" t="s">
        <v>69</v>
      </c>
      <c r="B73" s="9"/>
      <c r="C73" s="9">
        <v>454</v>
      </c>
      <c r="D73" s="62" t="str">
        <f t="shared" si="2"/>
        <v/>
      </c>
      <c r="E73" s="34">
        <v>588</v>
      </c>
      <c r="F73" s="62" t="str">
        <f>IFERROR((E73*100)/B73,"")</f>
        <v/>
      </c>
      <c r="G73" s="34">
        <v>6652</v>
      </c>
      <c r="H73" s="34">
        <v>679</v>
      </c>
      <c r="I73" s="34">
        <v>0</v>
      </c>
      <c r="J73" s="34">
        <v>0</v>
      </c>
      <c r="K73" s="34">
        <v>347</v>
      </c>
      <c r="L73" s="34">
        <v>425</v>
      </c>
      <c r="M73" s="67">
        <f t="shared" si="3"/>
        <v>8103</v>
      </c>
      <c r="N73" s="62" t="str">
        <f>IFERROR((M73*100)/B73,"")</f>
        <v/>
      </c>
    </row>
    <row r="74" spans="1:14">
      <c r="A74" s="54" t="s">
        <v>70</v>
      </c>
      <c r="B74" s="9"/>
      <c r="C74" s="9">
        <v>827</v>
      </c>
      <c r="D74" s="62" t="str">
        <f t="shared" si="2"/>
        <v/>
      </c>
      <c r="E74" s="34">
        <v>328</v>
      </c>
      <c r="F74" s="62" t="str">
        <f>IFERROR((E74*100)/B74,"")</f>
        <v/>
      </c>
      <c r="G74" s="34">
        <v>16546</v>
      </c>
      <c r="H74" s="34">
        <v>651</v>
      </c>
      <c r="I74" s="34">
        <v>0</v>
      </c>
      <c r="J74" s="34">
        <v>0</v>
      </c>
      <c r="K74" s="34">
        <v>28</v>
      </c>
      <c r="L74" s="34">
        <v>32</v>
      </c>
      <c r="M74" s="67">
        <f t="shared" si="3"/>
        <v>17257</v>
      </c>
      <c r="N74" s="62" t="str">
        <f>IFERROR((M74*100)/B74,"")</f>
        <v/>
      </c>
    </row>
    <row r="75" spans="1:14">
      <c r="A75" s="54" t="s">
        <v>71</v>
      </c>
      <c r="B75" s="9"/>
      <c r="C75" s="9">
        <v>880</v>
      </c>
      <c r="D75" s="62" t="str">
        <f t="shared" si="2"/>
        <v/>
      </c>
      <c r="E75" s="34">
        <v>1112</v>
      </c>
      <c r="F75" s="62" t="str">
        <f>IFERROR((E75*100)/B75,"")</f>
        <v/>
      </c>
      <c r="G75" s="34">
        <v>18144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67">
        <f t="shared" si="3"/>
        <v>18144</v>
      </c>
      <c r="N75" s="62" t="str">
        <f>IFERROR((M75*100)/B75,"")</f>
        <v/>
      </c>
    </row>
    <row r="76" spans="1:14" ht="15" thickBot="1">
      <c r="A76" s="54" t="s">
        <v>72</v>
      </c>
      <c r="B76" s="20"/>
      <c r="C76" s="20">
        <v>319</v>
      </c>
      <c r="D76" s="62" t="str">
        <f t="shared" si="2"/>
        <v/>
      </c>
      <c r="E76" s="42">
        <v>43</v>
      </c>
      <c r="F76" s="62" t="str">
        <f>IFERROR((E76*100)/B76,"")</f>
        <v/>
      </c>
      <c r="G76" s="42">
        <v>3292</v>
      </c>
      <c r="H76" s="42">
        <v>259</v>
      </c>
      <c r="I76" s="42">
        <v>0</v>
      </c>
      <c r="J76" s="42">
        <v>0</v>
      </c>
      <c r="K76" s="42">
        <v>415</v>
      </c>
      <c r="L76" s="42">
        <v>14</v>
      </c>
      <c r="M76" s="76">
        <f t="shared" si="3"/>
        <v>3980</v>
      </c>
      <c r="N76" s="62" t="str">
        <f>IFERROR((M76*100)/B76,"")</f>
        <v/>
      </c>
    </row>
    <row r="77" spans="1:14" ht="23.25" thickBot="1">
      <c r="A77" s="32" t="s">
        <v>73</v>
      </c>
      <c r="B77" s="10"/>
      <c r="C77" s="10">
        <v>22376</v>
      </c>
      <c r="D77" s="63"/>
      <c r="E77" s="36">
        <v>9922</v>
      </c>
      <c r="F77" s="63"/>
      <c r="G77" s="36">
        <v>419216</v>
      </c>
      <c r="H77" s="36">
        <v>59245</v>
      </c>
      <c r="I77" s="36">
        <v>43</v>
      </c>
      <c r="J77" s="36">
        <v>2043</v>
      </c>
      <c r="K77" s="36">
        <v>17237</v>
      </c>
      <c r="L77" s="36">
        <v>27890</v>
      </c>
      <c r="M77" s="69">
        <f t="shared" si="3"/>
        <v>525674</v>
      </c>
      <c r="N77" s="63"/>
    </row>
    <row r="78" spans="1:14">
      <c r="A78" s="54" t="s">
        <v>74</v>
      </c>
      <c r="B78" s="9"/>
      <c r="C78" s="9">
        <v>3459</v>
      </c>
      <c r="D78" s="62" t="str">
        <f t="shared" si="2"/>
        <v/>
      </c>
      <c r="E78" s="34">
        <v>1125</v>
      </c>
      <c r="F78" s="62" t="str">
        <f>IFERROR((E78*100)/B78,"")</f>
        <v/>
      </c>
      <c r="G78" s="34">
        <v>56225</v>
      </c>
      <c r="H78" s="34">
        <v>3582</v>
      </c>
      <c r="I78" s="34">
        <v>0</v>
      </c>
      <c r="J78" s="34">
        <v>88</v>
      </c>
      <c r="K78" s="34">
        <v>1302</v>
      </c>
      <c r="L78" s="34">
        <v>3675</v>
      </c>
      <c r="M78" s="67">
        <f t="shared" si="3"/>
        <v>64872</v>
      </c>
      <c r="N78" s="62" t="str">
        <f>IFERROR((M78*100)/B78,"")</f>
        <v/>
      </c>
    </row>
    <row r="79" spans="1:14">
      <c r="A79" s="54" t="s">
        <v>75</v>
      </c>
      <c r="B79" s="83"/>
      <c r="C79" s="9">
        <v>846</v>
      </c>
      <c r="D79" s="62" t="str">
        <f t="shared" si="2"/>
        <v/>
      </c>
      <c r="E79" s="34">
        <v>771</v>
      </c>
      <c r="F79" s="62" t="str">
        <f>IFERROR((E79*100)/B79,"")</f>
        <v/>
      </c>
      <c r="G79" s="34">
        <v>40439</v>
      </c>
      <c r="H79" s="34">
        <v>4962</v>
      </c>
      <c r="I79" s="34">
        <v>0</v>
      </c>
      <c r="J79" s="34">
        <v>0</v>
      </c>
      <c r="K79" s="34">
        <v>0</v>
      </c>
      <c r="L79" s="34">
        <v>1622</v>
      </c>
      <c r="M79" s="67">
        <f t="shared" si="3"/>
        <v>47023</v>
      </c>
      <c r="N79" s="62" t="str">
        <f>IFERROR((M79*100)/B79,"")</f>
        <v/>
      </c>
    </row>
    <row r="80" spans="1:14">
      <c r="A80" s="54" t="s">
        <v>76</v>
      </c>
      <c r="B80" s="4"/>
      <c r="C80" s="4">
        <v>628</v>
      </c>
      <c r="D80" s="62" t="str">
        <f t="shared" si="2"/>
        <v/>
      </c>
      <c r="E80" s="34">
        <v>351</v>
      </c>
      <c r="F80" s="62" t="str">
        <f>IFERROR((E80*100)/B80,"")</f>
        <v/>
      </c>
      <c r="G80" s="34">
        <v>9013</v>
      </c>
      <c r="H80" s="34">
        <v>344</v>
      </c>
      <c r="I80" s="34">
        <v>0</v>
      </c>
      <c r="J80" s="34">
        <v>0</v>
      </c>
      <c r="K80" s="34">
        <v>0</v>
      </c>
      <c r="L80" s="34">
        <v>0</v>
      </c>
      <c r="M80" s="67">
        <f t="shared" si="3"/>
        <v>9357</v>
      </c>
      <c r="N80" s="62" t="str">
        <f>IFERROR((M80*100)/B80,"")</f>
        <v/>
      </c>
    </row>
    <row r="81" spans="1:14">
      <c r="A81" s="54" t="s">
        <v>77</v>
      </c>
      <c r="B81" s="9"/>
      <c r="C81" s="9">
        <v>743</v>
      </c>
      <c r="D81" s="62" t="str">
        <f t="shared" si="2"/>
        <v/>
      </c>
      <c r="E81" s="34">
        <v>908</v>
      </c>
      <c r="F81" s="62" t="str">
        <f>IFERROR((E81*100)/B81,"")</f>
        <v/>
      </c>
      <c r="G81" s="34">
        <v>9364</v>
      </c>
      <c r="H81" s="34">
        <v>230</v>
      </c>
      <c r="I81" s="34">
        <v>0</v>
      </c>
      <c r="J81" s="34">
        <v>0</v>
      </c>
      <c r="K81" s="34">
        <v>663</v>
      </c>
      <c r="L81" s="34">
        <v>20</v>
      </c>
      <c r="M81" s="67">
        <f t="shared" si="3"/>
        <v>10277</v>
      </c>
      <c r="N81" s="62" t="str">
        <f>IFERROR((M81*100)/B81,"")</f>
        <v/>
      </c>
    </row>
    <row r="82" spans="1:14">
      <c r="A82" s="54" t="s">
        <v>78</v>
      </c>
      <c r="B82" s="4"/>
      <c r="C82" s="4">
        <v>734</v>
      </c>
      <c r="D82" s="62" t="str">
        <f t="shared" si="2"/>
        <v/>
      </c>
      <c r="E82" s="1">
        <v>462</v>
      </c>
      <c r="F82" s="62" t="str">
        <f>IFERROR((E82*100)/B82,"")</f>
        <v/>
      </c>
      <c r="G82" s="1">
        <v>8649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7">
        <f t="shared" si="3"/>
        <v>8649</v>
      </c>
      <c r="N82" s="62" t="str">
        <f>IFERROR((M82*100)/B82,"")</f>
        <v/>
      </c>
    </row>
    <row r="83" spans="1:14">
      <c r="A83" s="54" t="s">
        <v>79</v>
      </c>
      <c r="B83" s="9"/>
      <c r="C83" s="9">
        <v>510</v>
      </c>
      <c r="D83" s="62" t="str">
        <f t="shared" si="2"/>
        <v/>
      </c>
      <c r="E83" s="34">
        <v>202</v>
      </c>
      <c r="F83" s="62" t="str">
        <f>IFERROR((E83*100)/B83,"")</f>
        <v/>
      </c>
      <c r="G83" s="34">
        <v>6958</v>
      </c>
      <c r="H83" s="34">
        <v>2350</v>
      </c>
      <c r="I83" s="34">
        <v>0</v>
      </c>
      <c r="J83" s="34">
        <v>0</v>
      </c>
      <c r="K83" s="34">
        <v>272</v>
      </c>
      <c r="L83" s="34">
        <v>130</v>
      </c>
      <c r="M83" s="67">
        <f t="shared" si="3"/>
        <v>9710</v>
      </c>
      <c r="N83" s="62" t="str">
        <f>IFERROR((M83*100)/B83,"")</f>
        <v/>
      </c>
    </row>
    <row r="84" spans="1:14" ht="15" thickBot="1">
      <c r="A84" s="54" t="s">
        <v>80</v>
      </c>
      <c r="B84" s="9"/>
      <c r="C84" s="9">
        <v>1009</v>
      </c>
      <c r="D84" s="62" t="str">
        <f t="shared" si="2"/>
        <v/>
      </c>
      <c r="E84" s="34">
        <v>489</v>
      </c>
      <c r="F84" s="62" t="str">
        <f>IFERROR((E84*100)/B84,"")</f>
        <v/>
      </c>
      <c r="G84" s="34">
        <v>6707</v>
      </c>
      <c r="H84" s="34">
        <v>359</v>
      </c>
      <c r="I84" s="34">
        <v>0</v>
      </c>
      <c r="J84" s="34">
        <v>0</v>
      </c>
      <c r="K84" s="34">
        <v>0</v>
      </c>
      <c r="L84" s="34">
        <v>0</v>
      </c>
      <c r="M84" s="67">
        <f t="shared" si="3"/>
        <v>7066</v>
      </c>
      <c r="N84" s="62" t="str">
        <f>IFERROR((M84*100)/B84,"")</f>
        <v/>
      </c>
    </row>
    <row r="85" spans="1:14" ht="23.25" thickBot="1">
      <c r="A85" s="32" t="s">
        <v>81</v>
      </c>
      <c r="B85" s="10"/>
      <c r="C85" s="10">
        <v>7929</v>
      </c>
      <c r="D85" s="63"/>
      <c r="E85" s="36">
        <v>4308</v>
      </c>
      <c r="F85" s="63"/>
      <c r="G85" s="36">
        <v>137355</v>
      </c>
      <c r="H85" s="36">
        <v>11827</v>
      </c>
      <c r="I85" s="36">
        <v>0</v>
      </c>
      <c r="J85" s="36">
        <v>88</v>
      </c>
      <c r="K85" s="36">
        <v>2237</v>
      </c>
      <c r="L85" s="36">
        <v>5447</v>
      </c>
      <c r="M85" s="69">
        <f t="shared" si="3"/>
        <v>156954</v>
      </c>
      <c r="N85" s="63"/>
    </row>
    <row r="86" spans="1:14">
      <c r="A86" s="54" t="s">
        <v>82</v>
      </c>
      <c r="B86" s="9"/>
      <c r="C86" s="9">
        <v>11070</v>
      </c>
      <c r="D86" s="62" t="str">
        <f t="shared" si="2"/>
        <v/>
      </c>
      <c r="E86" s="34">
        <v>5522</v>
      </c>
      <c r="F86" s="62" t="str">
        <f>IFERROR((E86*100)/B86,"")</f>
        <v/>
      </c>
      <c r="G86" s="34">
        <v>267654</v>
      </c>
      <c r="H86" s="34">
        <v>1103</v>
      </c>
      <c r="I86" s="34">
        <v>0</v>
      </c>
      <c r="J86" s="34">
        <v>0</v>
      </c>
      <c r="K86" s="34">
        <v>3170</v>
      </c>
      <c r="L86" s="34">
        <v>29777</v>
      </c>
      <c r="M86" s="67">
        <f t="shared" si="3"/>
        <v>301704</v>
      </c>
      <c r="N86" s="62" t="str">
        <f>IFERROR((M86*100)/B86,"")</f>
        <v/>
      </c>
    </row>
    <row r="87" spans="1:14">
      <c r="A87" s="54" t="s">
        <v>83</v>
      </c>
      <c r="B87" s="9"/>
      <c r="C87" s="9">
        <v>1068</v>
      </c>
      <c r="D87" s="62" t="str">
        <f t="shared" si="2"/>
        <v/>
      </c>
      <c r="E87" s="34">
        <v>802</v>
      </c>
      <c r="F87" s="62" t="str">
        <f>IFERROR((E87*100)/B87,"")</f>
        <v/>
      </c>
      <c r="G87" s="34">
        <v>22288</v>
      </c>
      <c r="H87" s="34">
        <v>1107</v>
      </c>
      <c r="I87" s="34">
        <v>0</v>
      </c>
      <c r="J87" s="34">
        <v>0</v>
      </c>
      <c r="K87" s="34">
        <v>662</v>
      </c>
      <c r="L87" s="34">
        <v>293</v>
      </c>
      <c r="M87" s="67">
        <f t="shared" si="3"/>
        <v>24350</v>
      </c>
      <c r="N87" s="62" t="str">
        <f>IFERROR((M87*100)/B87,"")</f>
        <v/>
      </c>
    </row>
    <row r="88" spans="1:14">
      <c r="A88" s="54" t="s">
        <v>84</v>
      </c>
      <c r="B88" s="9"/>
      <c r="C88" s="9">
        <v>949</v>
      </c>
      <c r="D88" s="62" t="str">
        <f t="shared" si="2"/>
        <v/>
      </c>
      <c r="E88" s="34">
        <v>1624</v>
      </c>
      <c r="F88" s="62" t="str">
        <f>IFERROR((E88*100)/B88,"")</f>
        <v/>
      </c>
      <c r="G88" s="34">
        <v>12878</v>
      </c>
      <c r="H88" s="34">
        <v>615</v>
      </c>
      <c r="I88" s="34">
        <v>0</v>
      </c>
      <c r="J88" s="34">
        <v>0</v>
      </c>
      <c r="K88" s="34">
        <v>2207</v>
      </c>
      <c r="L88" s="34">
        <v>336</v>
      </c>
      <c r="M88" s="67">
        <f t="shared" si="3"/>
        <v>16036</v>
      </c>
      <c r="N88" s="62" t="str">
        <f>IFERROR((M88*100)/B88,"")</f>
        <v/>
      </c>
    </row>
    <row r="89" spans="1:14" ht="22.5">
      <c r="A89" s="54" t="s">
        <v>85</v>
      </c>
      <c r="B89" s="9"/>
      <c r="C89" s="9">
        <v>569</v>
      </c>
      <c r="D89" s="62" t="str">
        <f t="shared" si="2"/>
        <v/>
      </c>
      <c r="E89" s="34">
        <v>638</v>
      </c>
      <c r="F89" s="62" t="str">
        <f>IFERROR((E89*100)/B89,"")</f>
        <v/>
      </c>
      <c r="G89" s="34">
        <v>8970</v>
      </c>
      <c r="H89" s="34">
        <v>469</v>
      </c>
      <c r="I89" s="34">
        <v>0</v>
      </c>
      <c r="J89" s="34">
        <v>0</v>
      </c>
      <c r="K89" s="34">
        <v>970</v>
      </c>
      <c r="L89" s="34">
        <v>759</v>
      </c>
      <c r="M89" s="67">
        <f t="shared" si="3"/>
        <v>11168</v>
      </c>
      <c r="N89" s="62" t="str">
        <f>IFERROR((M89*100)/B89,"")</f>
        <v/>
      </c>
    </row>
    <row r="90" spans="1:14" ht="15" thickBot="1">
      <c r="A90" s="54" t="s">
        <v>86</v>
      </c>
      <c r="B90" s="9"/>
      <c r="C90" s="9">
        <v>77</v>
      </c>
      <c r="D90" s="62" t="str">
        <f t="shared" si="2"/>
        <v/>
      </c>
      <c r="E90" s="34">
        <v>154</v>
      </c>
      <c r="F90" s="62" t="str">
        <f>IFERROR((E90*100)/B90,"")</f>
        <v/>
      </c>
      <c r="G90" s="34">
        <v>1231</v>
      </c>
      <c r="H90" s="34">
        <v>0</v>
      </c>
      <c r="I90" s="34">
        <v>0</v>
      </c>
      <c r="J90" s="34">
        <v>0</v>
      </c>
      <c r="K90" s="34">
        <v>324</v>
      </c>
      <c r="L90" s="34">
        <v>0</v>
      </c>
      <c r="M90" s="67">
        <f t="shared" si="3"/>
        <v>1555</v>
      </c>
      <c r="N90" s="62" t="str">
        <f>IFERROR((M90*100)/B90,"")</f>
        <v/>
      </c>
    </row>
    <row r="91" spans="1:14" ht="23.25" thickBot="1">
      <c r="A91" s="32" t="s">
        <v>87</v>
      </c>
      <c r="B91" s="10"/>
      <c r="C91" s="10">
        <v>13733</v>
      </c>
      <c r="D91" s="63"/>
      <c r="E91" s="36">
        <v>8740</v>
      </c>
      <c r="F91" s="63"/>
      <c r="G91" s="36">
        <v>313021</v>
      </c>
      <c r="H91" s="36">
        <v>3294</v>
      </c>
      <c r="I91" s="36">
        <v>0</v>
      </c>
      <c r="J91" s="36">
        <v>0</v>
      </c>
      <c r="K91" s="36">
        <v>7333</v>
      </c>
      <c r="L91" s="36">
        <v>31165</v>
      </c>
      <c r="M91" s="69">
        <f t="shared" si="3"/>
        <v>354813</v>
      </c>
      <c r="N91" s="63"/>
    </row>
    <row r="92" spans="1:14">
      <c r="A92" s="54" t="s">
        <v>88</v>
      </c>
      <c r="B92" s="9"/>
      <c r="C92" s="9">
        <v>2460</v>
      </c>
      <c r="D92" s="62" t="str">
        <f t="shared" si="2"/>
        <v/>
      </c>
      <c r="E92" s="34">
        <v>861</v>
      </c>
      <c r="F92" s="62" t="str">
        <f>IFERROR((E92*100)/B92,"")</f>
        <v/>
      </c>
      <c r="G92" s="34">
        <v>63913</v>
      </c>
      <c r="H92" s="34">
        <v>10140</v>
      </c>
      <c r="I92" s="34">
        <v>0</v>
      </c>
      <c r="J92" s="34">
        <v>0</v>
      </c>
      <c r="K92" s="34">
        <v>0</v>
      </c>
      <c r="L92" s="34">
        <v>7113</v>
      </c>
      <c r="M92" s="67">
        <f t="shared" si="3"/>
        <v>81166</v>
      </c>
      <c r="N92" s="62" t="str">
        <f>IFERROR((M92*100)/B92,"")</f>
        <v/>
      </c>
    </row>
    <row r="93" spans="1:14">
      <c r="A93" s="57" t="s">
        <v>89</v>
      </c>
      <c r="B93" s="4"/>
      <c r="C93" s="4">
        <v>1823</v>
      </c>
      <c r="D93" s="62" t="str">
        <f t="shared" si="2"/>
        <v/>
      </c>
      <c r="E93" s="34">
        <v>559</v>
      </c>
      <c r="F93" s="62" t="str">
        <f>IFERROR((E93*100)/B93,"")</f>
        <v/>
      </c>
      <c r="G93" s="34">
        <v>34357</v>
      </c>
      <c r="H93" s="34">
        <v>13138</v>
      </c>
      <c r="I93" s="34">
        <v>0</v>
      </c>
      <c r="J93" s="34">
        <v>0</v>
      </c>
      <c r="K93" s="34">
        <v>1710</v>
      </c>
      <c r="L93" s="34">
        <v>6063</v>
      </c>
      <c r="M93" s="67">
        <f t="shared" si="3"/>
        <v>55268</v>
      </c>
      <c r="N93" s="62" t="str">
        <f>IFERROR((M93*100)/B93,"")</f>
        <v/>
      </c>
    </row>
    <row r="94" spans="1:14">
      <c r="A94" s="54" t="s">
        <v>90</v>
      </c>
      <c r="B94" s="9"/>
      <c r="C94" s="9">
        <v>1078</v>
      </c>
      <c r="D94" s="62" t="str">
        <f t="shared" si="2"/>
        <v/>
      </c>
      <c r="E94" s="34">
        <v>824</v>
      </c>
      <c r="F94" s="62" t="str">
        <f>IFERROR((E94*100)/B94,"")</f>
        <v/>
      </c>
      <c r="G94" s="34">
        <v>33508</v>
      </c>
      <c r="H94" s="34">
        <v>958</v>
      </c>
      <c r="I94" s="34">
        <v>0</v>
      </c>
      <c r="J94" s="34">
        <v>0</v>
      </c>
      <c r="K94" s="34">
        <v>2184</v>
      </c>
      <c r="L94" s="34">
        <v>8371</v>
      </c>
      <c r="M94" s="67">
        <f t="shared" si="3"/>
        <v>45021</v>
      </c>
      <c r="N94" s="62" t="str">
        <f>IFERROR((M94*100)/B94,"")</f>
        <v/>
      </c>
    </row>
    <row r="95" spans="1:14">
      <c r="A95" s="54" t="s">
        <v>91</v>
      </c>
      <c r="B95" s="9"/>
      <c r="C95" s="9">
        <v>1214</v>
      </c>
      <c r="D95" s="62" t="str">
        <f t="shared" si="2"/>
        <v/>
      </c>
      <c r="E95" s="34">
        <v>1105</v>
      </c>
      <c r="F95" s="62" t="str">
        <f>IFERROR((E95*100)/B95,"")</f>
        <v/>
      </c>
      <c r="G95" s="34">
        <v>28602</v>
      </c>
      <c r="H95" s="34">
        <v>421</v>
      </c>
      <c r="I95" s="34">
        <v>0</v>
      </c>
      <c r="J95" s="34">
        <v>0</v>
      </c>
      <c r="K95" s="34">
        <v>1263</v>
      </c>
      <c r="L95" s="34">
        <v>244</v>
      </c>
      <c r="M95" s="67">
        <f t="shared" si="3"/>
        <v>30530</v>
      </c>
      <c r="N95" s="62" t="str">
        <f>IFERROR((M95*100)/B95,"")</f>
        <v/>
      </c>
    </row>
    <row r="96" spans="1:14" ht="15" thickBot="1">
      <c r="A96" s="56" t="s">
        <v>92</v>
      </c>
      <c r="B96" s="9"/>
      <c r="C96" s="9">
        <v>671</v>
      </c>
      <c r="D96" s="62" t="str">
        <f t="shared" si="2"/>
        <v/>
      </c>
      <c r="E96" s="34">
        <v>423</v>
      </c>
      <c r="F96" s="62" t="str">
        <f>IFERROR((E96*100)/B96,"")</f>
        <v/>
      </c>
      <c r="G96" s="34">
        <v>14338</v>
      </c>
      <c r="H96" s="34">
        <v>443</v>
      </c>
      <c r="I96" s="34">
        <v>0</v>
      </c>
      <c r="J96" s="34">
        <v>0</v>
      </c>
      <c r="K96" s="34">
        <v>382</v>
      </c>
      <c r="L96" s="34">
        <v>233</v>
      </c>
      <c r="M96" s="67">
        <f t="shared" si="3"/>
        <v>15396</v>
      </c>
      <c r="N96" s="62" t="str">
        <f>IFERROR((M96*100)/B96,"")</f>
        <v/>
      </c>
    </row>
    <row r="97" spans="1:14" ht="23.25" thickBot="1">
      <c r="A97" s="32" t="s">
        <v>93</v>
      </c>
      <c r="B97" s="10"/>
      <c r="C97" s="10">
        <v>7246</v>
      </c>
      <c r="D97" s="63"/>
      <c r="E97" s="36">
        <v>3772</v>
      </c>
      <c r="F97" s="63"/>
      <c r="G97" s="36">
        <v>174718</v>
      </c>
      <c r="H97" s="36">
        <v>25100</v>
      </c>
      <c r="I97" s="36">
        <v>0</v>
      </c>
      <c r="J97" s="36">
        <v>0</v>
      </c>
      <c r="K97" s="36">
        <v>5539</v>
      </c>
      <c r="L97" s="36">
        <v>22024</v>
      </c>
      <c r="M97" s="69">
        <f t="shared" si="3"/>
        <v>227381</v>
      </c>
      <c r="N97" s="63"/>
    </row>
    <row r="98" spans="1:14">
      <c r="A98" s="54" t="s">
        <v>94</v>
      </c>
      <c r="B98" s="9"/>
      <c r="C98" s="9">
        <v>4414</v>
      </c>
      <c r="D98" s="62" t="str">
        <f t="shared" si="2"/>
        <v/>
      </c>
      <c r="E98" s="34">
        <v>2666</v>
      </c>
      <c r="F98" s="62" t="str">
        <f>IFERROR((E98*100)/B98,"")</f>
        <v/>
      </c>
      <c r="G98" s="34">
        <v>89685</v>
      </c>
      <c r="H98" s="34">
        <v>14834</v>
      </c>
      <c r="I98" s="34">
        <v>0</v>
      </c>
      <c r="J98" s="34">
        <v>0</v>
      </c>
      <c r="K98" s="34">
        <v>1273</v>
      </c>
      <c r="L98" s="34">
        <v>10517</v>
      </c>
      <c r="M98" s="67">
        <f t="shared" si="3"/>
        <v>116309</v>
      </c>
      <c r="N98" s="62" t="str">
        <f>IFERROR((M98*100)/B98,"")</f>
        <v/>
      </c>
    </row>
    <row r="99" spans="1:14">
      <c r="A99" s="54" t="s">
        <v>95</v>
      </c>
      <c r="B99" s="16"/>
      <c r="C99" s="16">
        <v>469</v>
      </c>
      <c r="D99" s="62" t="str">
        <f t="shared" si="2"/>
        <v/>
      </c>
      <c r="E99" s="40">
        <v>202</v>
      </c>
      <c r="F99" s="62" t="str">
        <f>IFERROR((E99*100)/B99,"")</f>
        <v/>
      </c>
      <c r="G99" s="40">
        <v>8648</v>
      </c>
      <c r="H99" s="40">
        <v>207</v>
      </c>
      <c r="I99" s="40">
        <v>0</v>
      </c>
      <c r="J99" s="40">
        <v>0</v>
      </c>
      <c r="K99" s="40">
        <v>0</v>
      </c>
      <c r="L99" s="40">
        <v>115</v>
      </c>
      <c r="M99" s="74">
        <f t="shared" si="3"/>
        <v>8970</v>
      </c>
      <c r="N99" s="62" t="str">
        <f>IFERROR((M99*100)/B99,"")</f>
        <v/>
      </c>
    </row>
    <row r="100" spans="1:14" ht="15" thickBot="1">
      <c r="A100" s="56" t="s">
        <v>198</v>
      </c>
      <c r="B100" s="21"/>
      <c r="C100" s="21">
        <v>708</v>
      </c>
      <c r="D100" s="62" t="str">
        <f t="shared" si="2"/>
        <v/>
      </c>
      <c r="E100" s="34">
        <v>580</v>
      </c>
      <c r="F100" s="62" t="str">
        <f>IFERROR((E100*100)/B100,"")</f>
        <v/>
      </c>
      <c r="G100" s="34">
        <v>13860</v>
      </c>
      <c r="H100" s="34">
        <v>290</v>
      </c>
      <c r="I100" s="34">
        <v>0</v>
      </c>
      <c r="J100" s="34">
        <v>0</v>
      </c>
      <c r="K100" s="34">
        <v>0</v>
      </c>
      <c r="L100" s="34">
        <v>0</v>
      </c>
      <c r="M100" s="67">
        <f t="shared" si="3"/>
        <v>14150</v>
      </c>
      <c r="N100" s="62" t="str">
        <f>IFERROR((M100*100)/B100,"")</f>
        <v/>
      </c>
    </row>
    <row r="101" spans="1:14" ht="23.25" thickBot="1">
      <c r="A101" s="32" t="s">
        <v>96</v>
      </c>
      <c r="B101" s="10"/>
      <c r="C101" s="10">
        <v>5591</v>
      </c>
      <c r="D101" s="63"/>
      <c r="E101" s="36">
        <v>3448</v>
      </c>
      <c r="F101" s="63"/>
      <c r="G101" s="36">
        <v>112193</v>
      </c>
      <c r="H101" s="36">
        <v>15331</v>
      </c>
      <c r="I101" s="36">
        <v>0</v>
      </c>
      <c r="J101" s="36">
        <v>0</v>
      </c>
      <c r="K101" s="36">
        <v>1273</v>
      </c>
      <c r="L101" s="36">
        <v>10632</v>
      </c>
      <c r="M101" s="69">
        <f t="shared" si="3"/>
        <v>139429</v>
      </c>
      <c r="N101" s="63"/>
    </row>
    <row r="102" spans="1:14">
      <c r="A102" s="54" t="s">
        <v>97</v>
      </c>
      <c r="B102" s="15"/>
      <c r="C102" s="15">
        <v>9028</v>
      </c>
      <c r="D102" s="62" t="str">
        <f t="shared" si="2"/>
        <v/>
      </c>
      <c r="E102" s="43">
        <v>2717</v>
      </c>
      <c r="F102" s="62" t="str">
        <f>IFERROR((E102*100)/B102,"")</f>
        <v/>
      </c>
      <c r="G102" s="43">
        <v>147128</v>
      </c>
      <c r="H102" s="43">
        <v>2652</v>
      </c>
      <c r="I102" s="43">
        <v>0</v>
      </c>
      <c r="J102" s="43">
        <v>0</v>
      </c>
      <c r="K102" s="43">
        <v>2136</v>
      </c>
      <c r="L102" s="43">
        <v>22701</v>
      </c>
      <c r="M102" s="77">
        <f t="shared" si="3"/>
        <v>174617</v>
      </c>
      <c r="N102" s="62" t="str">
        <f>IFERROR((M102*100)/B102,"")</f>
        <v/>
      </c>
    </row>
    <row r="103" spans="1:14">
      <c r="A103" s="54" t="s">
        <v>98</v>
      </c>
      <c r="B103" s="15"/>
      <c r="C103" s="15">
        <v>1459</v>
      </c>
      <c r="D103" s="62" t="str">
        <f t="shared" si="2"/>
        <v/>
      </c>
      <c r="E103" s="43">
        <v>454</v>
      </c>
      <c r="F103" s="62" t="str">
        <f>IFERROR((E103*100)/B103,"")</f>
        <v/>
      </c>
      <c r="G103" s="43">
        <v>32661</v>
      </c>
      <c r="H103" s="43">
        <v>2426</v>
      </c>
      <c r="I103" s="43">
        <v>0</v>
      </c>
      <c r="J103" s="43">
        <v>0</v>
      </c>
      <c r="K103" s="43">
        <v>0</v>
      </c>
      <c r="L103" s="43">
        <v>2614</v>
      </c>
      <c r="M103" s="77">
        <f t="shared" si="3"/>
        <v>37701</v>
      </c>
      <c r="N103" s="62" t="str">
        <f>IFERROR((M103*100)/B103,"")</f>
        <v/>
      </c>
    </row>
    <row r="104" spans="1:14">
      <c r="A104" s="54" t="s">
        <v>99</v>
      </c>
      <c r="B104" s="22"/>
      <c r="C104" s="22">
        <v>368</v>
      </c>
      <c r="D104" s="62" t="str">
        <f t="shared" si="2"/>
        <v/>
      </c>
      <c r="E104" s="43">
        <v>519</v>
      </c>
      <c r="F104" s="62" t="str">
        <f>IFERROR((E104*100)/B104,"")</f>
        <v/>
      </c>
      <c r="G104" s="43">
        <v>2559</v>
      </c>
      <c r="H104" s="43">
        <v>1089</v>
      </c>
      <c r="I104" s="43">
        <v>0</v>
      </c>
      <c r="J104" s="43">
        <v>0</v>
      </c>
      <c r="K104" s="43">
        <v>137</v>
      </c>
      <c r="L104" s="43">
        <v>148</v>
      </c>
      <c r="M104" s="77">
        <f t="shared" si="3"/>
        <v>3933</v>
      </c>
      <c r="N104" s="62" t="str">
        <f>IFERROR((M104*100)/B104,"")</f>
        <v/>
      </c>
    </row>
    <row r="105" spans="1:14">
      <c r="A105" s="54" t="s">
        <v>100</v>
      </c>
      <c r="B105" s="15"/>
      <c r="C105" s="15">
        <v>472</v>
      </c>
      <c r="D105" s="62" t="str">
        <f t="shared" si="2"/>
        <v/>
      </c>
      <c r="E105" s="43">
        <v>441</v>
      </c>
      <c r="F105" s="62" t="str">
        <f>IFERROR((E105*100)/B105,"")</f>
        <v/>
      </c>
      <c r="G105" s="43">
        <v>5166</v>
      </c>
      <c r="H105" s="43">
        <v>1083</v>
      </c>
      <c r="I105" s="43">
        <v>0</v>
      </c>
      <c r="J105" s="43">
        <v>0</v>
      </c>
      <c r="K105" s="43">
        <v>0</v>
      </c>
      <c r="L105" s="43">
        <v>0</v>
      </c>
      <c r="M105" s="77">
        <f t="shared" si="3"/>
        <v>6249</v>
      </c>
      <c r="N105" s="62" t="str">
        <f>IFERROR((M105*100)/B105,"")</f>
        <v/>
      </c>
    </row>
    <row r="106" spans="1:14">
      <c r="A106" s="54" t="s">
        <v>101</v>
      </c>
      <c r="B106" s="15"/>
      <c r="C106" s="15">
        <v>670</v>
      </c>
      <c r="D106" s="62" t="str">
        <f t="shared" si="2"/>
        <v/>
      </c>
      <c r="E106" s="43">
        <v>687</v>
      </c>
      <c r="F106" s="62" t="str">
        <f>IFERROR((E106*100)/B106,"")</f>
        <v/>
      </c>
      <c r="G106" s="43">
        <v>11291</v>
      </c>
      <c r="H106" s="43">
        <v>5129</v>
      </c>
      <c r="I106" s="43">
        <v>0</v>
      </c>
      <c r="J106" s="43">
        <v>0</v>
      </c>
      <c r="K106" s="43">
        <v>47</v>
      </c>
      <c r="L106" s="43">
        <v>515</v>
      </c>
      <c r="M106" s="77">
        <f t="shared" si="3"/>
        <v>16982</v>
      </c>
      <c r="N106" s="62" t="str">
        <f>IFERROR((M106*100)/B106,"")</f>
        <v/>
      </c>
    </row>
    <row r="107" spans="1:14">
      <c r="A107" s="54" t="s">
        <v>102</v>
      </c>
      <c r="B107" s="15"/>
      <c r="C107" s="15">
        <v>809</v>
      </c>
      <c r="D107" s="62" t="str">
        <f t="shared" si="2"/>
        <v/>
      </c>
      <c r="E107" s="43">
        <v>268</v>
      </c>
      <c r="F107" s="62" t="str">
        <f>IFERROR((E107*100)/B107,"")</f>
        <v/>
      </c>
      <c r="G107" s="43">
        <v>7282</v>
      </c>
      <c r="H107" s="43">
        <v>342</v>
      </c>
      <c r="I107" s="43">
        <v>0</v>
      </c>
      <c r="J107" s="43">
        <v>0</v>
      </c>
      <c r="K107" s="43">
        <v>161</v>
      </c>
      <c r="L107" s="43">
        <v>102</v>
      </c>
      <c r="M107" s="77">
        <f t="shared" si="3"/>
        <v>7887</v>
      </c>
      <c r="N107" s="62" t="str">
        <f>IFERROR((M107*100)/B107,"")</f>
        <v/>
      </c>
    </row>
    <row r="108" spans="1:14">
      <c r="A108" s="54" t="s">
        <v>103</v>
      </c>
      <c r="B108" s="15"/>
      <c r="C108" s="15">
        <v>2051</v>
      </c>
      <c r="D108" s="62" t="str">
        <f t="shared" si="2"/>
        <v/>
      </c>
      <c r="E108" s="43">
        <v>1264</v>
      </c>
      <c r="F108" s="62" t="str">
        <f>IFERROR((E108*100)/B108,"")</f>
        <v/>
      </c>
      <c r="G108" s="43">
        <v>39797</v>
      </c>
      <c r="H108" s="43">
        <v>2774</v>
      </c>
      <c r="I108" s="43">
        <v>0</v>
      </c>
      <c r="J108" s="43">
        <v>0</v>
      </c>
      <c r="K108" s="43">
        <v>1373</v>
      </c>
      <c r="L108" s="43">
        <v>2631</v>
      </c>
      <c r="M108" s="77">
        <f t="shared" si="3"/>
        <v>46575</v>
      </c>
      <c r="N108" s="62" t="str">
        <f>IFERROR((M108*100)/B108,"")</f>
        <v/>
      </c>
    </row>
    <row r="109" spans="1:14" ht="15" thickBot="1">
      <c r="A109" s="54" t="s">
        <v>104</v>
      </c>
      <c r="B109" s="15"/>
      <c r="C109" s="15">
        <v>2256</v>
      </c>
      <c r="D109" s="62" t="str">
        <f t="shared" si="2"/>
        <v/>
      </c>
      <c r="E109" s="43">
        <v>1541</v>
      </c>
      <c r="F109" s="62" t="str">
        <f>IFERROR((E109*100)/B109,"")</f>
        <v/>
      </c>
      <c r="G109" s="43">
        <v>43634</v>
      </c>
      <c r="H109" s="43">
        <v>9214</v>
      </c>
      <c r="I109" s="43">
        <v>0</v>
      </c>
      <c r="J109" s="43">
        <v>0</v>
      </c>
      <c r="K109" s="43">
        <v>1304</v>
      </c>
      <c r="L109" s="43">
        <v>2265</v>
      </c>
      <c r="M109" s="77">
        <f t="shared" si="3"/>
        <v>56417</v>
      </c>
      <c r="N109" s="62" t="str">
        <f>IFERROR((M109*100)/B109,"")</f>
        <v/>
      </c>
    </row>
    <row r="110" spans="1:14" ht="23.25" thickBot="1">
      <c r="A110" s="32" t="s">
        <v>105</v>
      </c>
      <c r="B110" s="10"/>
      <c r="C110" s="10">
        <v>17113</v>
      </c>
      <c r="D110" s="63"/>
      <c r="E110" s="36">
        <v>7891</v>
      </c>
      <c r="F110" s="63"/>
      <c r="G110" s="36">
        <v>289518</v>
      </c>
      <c r="H110" s="36">
        <v>24709</v>
      </c>
      <c r="I110" s="36">
        <v>0</v>
      </c>
      <c r="J110" s="36">
        <v>0</v>
      </c>
      <c r="K110" s="36">
        <v>5158</v>
      </c>
      <c r="L110" s="36">
        <v>30976</v>
      </c>
      <c r="M110" s="69">
        <f t="shared" si="3"/>
        <v>350361</v>
      </c>
      <c r="N110" s="63"/>
    </row>
    <row r="111" spans="1:14">
      <c r="A111" s="54" t="s">
        <v>106</v>
      </c>
      <c r="B111" s="4"/>
      <c r="C111" s="4">
        <v>6024</v>
      </c>
      <c r="D111" s="62" t="str">
        <f t="shared" si="2"/>
        <v/>
      </c>
      <c r="E111" s="34">
        <v>2379</v>
      </c>
      <c r="F111" s="62" t="str">
        <f>IFERROR((E111*100)/B111,"")</f>
        <v/>
      </c>
      <c r="G111" s="34">
        <v>92701</v>
      </c>
      <c r="H111" s="34">
        <v>2903</v>
      </c>
      <c r="I111" s="34">
        <v>0</v>
      </c>
      <c r="J111" s="34">
        <v>0</v>
      </c>
      <c r="K111" s="34">
        <v>844</v>
      </c>
      <c r="L111" s="34">
        <v>6261</v>
      </c>
      <c r="M111" s="67">
        <f t="shared" si="3"/>
        <v>102709</v>
      </c>
      <c r="N111" s="62" t="str">
        <f>IFERROR((M111*100)/B111,"")</f>
        <v/>
      </c>
    </row>
    <row r="112" spans="1:14">
      <c r="A112" s="54" t="s">
        <v>107</v>
      </c>
      <c r="B112" s="4"/>
      <c r="C112" s="4">
        <v>802</v>
      </c>
      <c r="D112" s="62" t="str">
        <f t="shared" si="2"/>
        <v/>
      </c>
      <c r="E112" s="44">
        <v>308</v>
      </c>
      <c r="F112" s="62" t="str">
        <f>IFERROR((E112*100)/B112,"")</f>
        <v/>
      </c>
      <c r="G112" s="44">
        <v>25269</v>
      </c>
      <c r="H112" s="44">
        <v>1685</v>
      </c>
      <c r="I112" s="44">
        <v>0</v>
      </c>
      <c r="J112" s="44">
        <v>0</v>
      </c>
      <c r="K112" s="44">
        <v>8477</v>
      </c>
      <c r="L112" s="44">
        <v>747</v>
      </c>
      <c r="M112" s="78">
        <f t="shared" si="3"/>
        <v>36178</v>
      </c>
      <c r="N112" s="62" t="str">
        <f>IFERROR((M112*100)/B112,"")</f>
        <v/>
      </c>
    </row>
    <row r="113" spans="1:14">
      <c r="A113" s="54" t="s">
        <v>108</v>
      </c>
      <c r="B113" s="4"/>
      <c r="C113" s="4">
        <v>2300</v>
      </c>
      <c r="D113" s="62" t="str">
        <f t="shared" si="2"/>
        <v/>
      </c>
      <c r="E113" s="35">
        <v>1465</v>
      </c>
      <c r="F113" s="62" t="str">
        <f>IFERROR((E113*100)/B113,"")</f>
        <v/>
      </c>
      <c r="G113" s="35">
        <v>36457</v>
      </c>
      <c r="H113" s="35">
        <v>583</v>
      </c>
      <c r="I113" s="35">
        <v>0</v>
      </c>
      <c r="J113" s="35">
        <v>0</v>
      </c>
      <c r="K113" s="35">
        <v>888</v>
      </c>
      <c r="L113" s="35">
        <v>1547</v>
      </c>
      <c r="M113" s="68">
        <f t="shared" si="3"/>
        <v>39475</v>
      </c>
      <c r="N113" s="62" t="str">
        <f>IFERROR((M113*100)/B113,"")</f>
        <v/>
      </c>
    </row>
    <row r="114" spans="1:14" ht="15" thickBot="1">
      <c r="A114" s="54" t="s">
        <v>109</v>
      </c>
      <c r="B114" s="4"/>
      <c r="C114" s="4">
        <v>1786</v>
      </c>
      <c r="D114" s="62" t="str">
        <f t="shared" si="2"/>
        <v/>
      </c>
      <c r="E114" s="44">
        <v>1200</v>
      </c>
      <c r="F114" s="62" t="str">
        <f>IFERROR((E114*100)/B114,"")</f>
        <v/>
      </c>
      <c r="G114" s="44">
        <v>35596</v>
      </c>
      <c r="H114" s="44">
        <v>2488</v>
      </c>
      <c r="I114" s="44">
        <v>0</v>
      </c>
      <c r="J114" s="44">
        <v>0</v>
      </c>
      <c r="K114" s="44">
        <v>1258</v>
      </c>
      <c r="L114" s="44">
        <v>1094</v>
      </c>
      <c r="M114" s="78">
        <f t="shared" si="3"/>
        <v>40436</v>
      </c>
      <c r="N114" s="62" t="str">
        <f>IFERROR((M114*100)/B114,"")</f>
        <v/>
      </c>
    </row>
    <row r="115" spans="1:14" ht="23.25" thickBot="1">
      <c r="A115" s="32" t="s">
        <v>110</v>
      </c>
      <c r="B115" s="10"/>
      <c r="C115" s="10">
        <v>10912</v>
      </c>
      <c r="D115" s="63"/>
      <c r="E115" s="36">
        <v>5352</v>
      </c>
      <c r="F115" s="63"/>
      <c r="G115" s="36">
        <v>190023</v>
      </c>
      <c r="H115" s="36">
        <v>7659</v>
      </c>
      <c r="I115" s="36">
        <v>0</v>
      </c>
      <c r="J115" s="36">
        <v>0</v>
      </c>
      <c r="K115" s="36">
        <v>11467</v>
      </c>
      <c r="L115" s="36">
        <v>9649</v>
      </c>
      <c r="M115" s="69">
        <f t="shared" si="3"/>
        <v>218798</v>
      </c>
      <c r="N115" s="63"/>
    </row>
    <row r="116" spans="1:14">
      <c r="A116" s="54" t="s">
        <v>111</v>
      </c>
      <c r="B116" s="9"/>
      <c r="C116" s="9">
        <v>4803</v>
      </c>
      <c r="D116" s="62" t="str">
        <f t="shared" si="2"/>
        <v/>
      </c>
      <c r="E116" s="34">
        <v>4606</v>
      </c>
      <c r="F116" s="62" t="str">
        <f>IFERROR((E116*100)/B116,"")</f>
        <v/>
      </c>
      <c r="G116" s="34">
        <v>96547</v>
      </c>
      <c r="H116" s="34">
        <v>4589</v>
      </c>
      <c r="I116" s="34">
        <v>0</v>
      </c>
      <c r="J116" s="34">
        <v>0</v>
      </c>
      <c r="K116" s="34">
        <v>1122</v>
      </c>
      <c r="L116" s="34">
        <v>2099</v>
      </c>
      <c r="M116" s="67">
        <f t="shared" si="3"/>
        <v>104357</v>
      </c>
      <c r="N116" s="62" t="str">
        <f>IFERROR((M116*100)/B116,"")</f>
        <v/>
      </c>
    </row>
    <row r="117" spans="1:14">
      <c r="A117" s="54" t="s">
        <v>112</v>
      </c>
      <c r="B117" s="9"/>
      <c r="C117" s="9">
        <v>1155</v>
      </c>
      <c r="D117" s="62" t="str">
        <f t="shared" si="2"/>
        <v/>
      </c>
      <c r="E117" s="34">
        <v>1089</v>
      </c>
      <c r="F117" s="62" t="str">
        <f>IFERROR((E117*100)/B117,"")</f>
        <v/>
      </c>
      <c r="G117" s="34">
        <v>13147</v>
      </c>
      <c r="H117" s="34">
        <v>2575</v>
      </c>
      <c r="I117" s="34">
        <v>63</v>
      </c>
      <c r="J117" s="34">
        <v>224</v>
      </c>
      <c r="K117" s="34">
        <v>0</v>
      </c>
      <c r="L117" s="34">
        <v>0</v>
      </c>
      <c r="M117" s="67">
        <f t="shared" si="3"/>
        <v>16009</v>
      </c>
      <c r="N117" s="62" t="str">
        <f>IFERROR((M117*100)/B117,"")</f>
        <v/>
      </c>
    </row>
    <row r="118" spans="1:14">
      <c r="A118" s="54" t="s">
        <v>113</v>
      </c>
      <c r="B118" s="4"/>
      <c r="C118" s="4">
        <v>963</v>
      </c>
      <c r="D118" s="62" t="str">
        <f t="shared" si="2"/>
        <v/>
      </c>
      <c r="E118" s="37">
        <v>409</v>
      </c>
      <c r="F118" s="62" t="str">
        <f>IFERROR((E118*100)/B118,"")</f>
        <v/>
      </c>
      <c r="G118" s="37">
        <v>17721</v>
      </c>
      <c r="H118" s="37">
        <v>22</v>
      </c>
      <c r="I118" s="37">
        <v>0</v>
      </c>
      <c r="J118" s="37">
        <v>0</v>
      </c>
      <c r="K118" s="37">
        <v>0</v>
      </c>
      <c r="L118" s="37">
        <v>253</v>
      </c>
      <c r="M118" s="70">
        <f t="shared" si="3"/>
        <v>17996</v>
      </c>
      <c r="N118" s="62" t="str">
        <f>IFERROR((M118*100)/B118,"")</f>
        <v/>
      </c>
    </row>
    <row r="119" spans="1:14">
      <c r="A119" s="54" t="s">
        <v>114</v>
      </c>
      <c r="B119" s="4"/>
      <c r="C119" s="4">
        <v>809</v>
      </c>
      <c r="D119" s="62" t="str">
        <f t="shared" si="2"/>
        <v/>
      </c>
      <c r="E119" s="37">
        <v>700</v>
      </c>
      <c r="F119" s="62" t="str">
        <f>IFERROR((E119*100)/B119,"")</f>
        <v/>
      </c>
      <c r="G119" s="37">
        <v>9161</v>
      </c>
      <c r="H119" s="37">
        <v>260</v>
      </c>
      <c r="I119" s="37">
        <v>0</v>
      </c>
      <c r="J119" s="37">
        <v>0</v>
      </c>
      <c r="K119" s="37">
        <v>220</v>
      </c>
      <c r="L119" s="37">
        <v>250</v>
      </c>
      <c r="M119" s="70">
        <f t="shared" si="3"/>
        <v>9891</v>
      </c>
      <c r="N119" s="62" t="str">
        <f>IFERROR((M119*100)/B119,"")</f>
        <v/>
      </c>
    </row>
    <row r="120" spans="1:14">
      <c r="A120" s="54" t="s">
        <v>115</v>
      </c>
      <c r="B120" s="9"/>
      <c r="C120" s="9">
        <v>581</v>
      </c>
      <c r="D120" s="62" t="str">
        <f t="shared" si="2"/>
        <v/>
      </c>
      <c r="E120" s="34">
        <v>544</v>
      </c>
      <c r="F120" s="62" t="str">
        <f>IFERROR((E120*100)/B120,"")</f>
        <v/>
      </c>
      <c r="G120" s="34">
        <v>10432</v>
      </c>
      <c r="H120" s="34">
        <v>45</v>
      </c>
      <c r="I120" s="34">
        <v>0</v>
      </c>
      <c r="J120" s="34">
        <v>0</v>
      </c>
      <c r="K120" s="34">
        <v>392</v>
      </c>
      <c r="L120" s="34">
        <v>25</v>
      </c>
      <c r="M120" s="67">
        <f t="shared" si="3"/>
        <v>10894</v>
      </c>
      <c r="N120" s="62" t="str">
        <f>IFERROR((M120*100)/B120,"")</f>
        <v/>
      </c>
    </row>
    <row r="121" spans="1:14" ht="15" thickBot="1">
      <c r="A121" s="58" t="s">
        <v>116</v>
      </c>
      <c r="B121" s="9"/>
      <c r="C121" s="9">
        <v>932</v>
      </c>
      <c r="D121" s="62" t="str">
        <f t="shared" si="2"/>
        <v/>
      </c>
      <c r="E121" s="34">
        <v>634</v>
      </c>
      <c r="F121" s="62" t="str">
        <f>IFERROR((E121*100)/B121,"")</f>
        <v/>
      </c>
      <c r="G121" s="34">
        <v>15909</v>
      </c>
      <c r="H121" s="34">
        <v>3093</v>
      </c>
      <c r="I121" s="34">
        <v>0</v>
      </c>
      <c r="J121" s="34">
        <v>0</v>
      </c>
      <c r="K121" s="34">
        <v>1601</v>
      </c>
      <c r="L121" s="34">
        <v>3449</v>
      </c>
      <c r="M121" s="67">
        <f t="shared" si="3"/>
        <v>24052</v>
      </c>
      <c r="N121" s="62" t="str">
        <f>IFERROR((M121*100)/B121,"")</f>
        <v/>
      </c>
    </row>
    <row r="122" spans="1:14" ht="23.25" thickBot="1">
      <c r="A122" s="33" t="s">
        <v>117</v>
      </c>
      <c r="B122" s="10"/>
      <c r="C122" s="10">
        <v>9243</v>
      </c>
      <c r="D122" s="63"/>
      <c r="E122" s="36">
        <v>7982</v>
      </c>
      <c r="F122" s="63"/>
      <c r="G122" s="36">
        <v>162917</v>
      </c>
      <c r="H122" s="36">
        <v>10584</v>
      </c>
      <c r="I122" s="36">
        <v>63</v>
      </c>
      <c r="J122" s="36">
        <v>224</v>
      </c>
      <c r="K122" s="36">
        <v>3335</v>
      </c>
      <c r="L122" s="36">
        <v>6076</v>
      </c>
      <c r="M122" s="69">
        <f t="shared" si="3"/>
        <v>183199</v>
      </c>
      <c r="N122" s="63"/>
    </row>
    <row r="123" spans="1:14">
      <c r="A123" s="54" t="s">
        <v>118</v>
      </c>
      <c r="B123" s="9"/>
      <c r="C123" s="9">
        <v>2523</v>
      </c>
      <c r="D123" s="62" t="str">
        <f t="shared" si="2"/>
        <v/>
      </c>
      <c r="E123" s="34">
        <v>998</v>
      </c>
      <c r="F123" s="62" t="str">
        <f>IFERROR((E123*100)/B123,"")</f>
        <v/>
      </c>
      <c r="G123" s="34">
        <v>50212</v>
      </c>
      <c r="H123" s="34">
        <v>3618</v>
      </c>
      <c r="I123" s="34">
        <v>0</v>
      </c>
      <c r="J123" s="34">
        <v>127</v>
      </c>
      <c r="K123" s="34">
        <v>1522</v>
      </c>
      <c r="L123" s="34">
        <v>3031</v>
      </c>
      <c r="M123" s="67">
        <f t="shared" si="3"/>
        <v>58510</v>
      </c>
      <c r="N123" s="62" t="str">
        <f>IFERROR((M123*100)/B123,"")</f>
        <v/>
      </c>
    </row>
    <row r="124" spans="1:14">
      <c r="A124" s="53" t="s">
        <v>119</v>
      </c>
      <c r="B124" s="23"/>
      <c r="C124" s="23">
        <v>843</v>
      </c>
      <c r="D124" s="62" t="str">
        <f t="shared" si="2"/>
        <v/>
      </c>
      <c r="E124" s="45">
        <v>711</v>
      </c>
      <c r="F124" s="62" t="str">
        <f>IFERROR((E124*100)/B124,"")</f>
        <v/>
      </c>
      <c r="G124" s="45">
        <v>12262</v>
      </c>
      <c r="H124" s="45">
        <v>9320</v>
      </c>
      <c r="I124" s="45">
        <v>0</v>
      </c>
      <c r="J124" s="45">
        <v>0</v>
      </c>
      <c r="K124" s="45">
        <v>0</v>
      </c>
      <c r="L124" s="45">
        <v>3353</v>
      </c>
      <c r="M124" s="66">
        <f t="shared" si="3"/>
        <v>24935</v>
      </c>
      <c r="N124" s="62" t="str">
        <f>IFERROR((M124*100)/B124,"")</f>
        <v/>
      </c>
    </row>
    <row r="125" spans="1:14">
      <c r="A125" s="54" t="s">
        <v>120</v>
      </c>
      <c r="B125" s="9"/>
      <c r="C125" s="9">
        <v>944</v>
      </c>
      <c r="D125" s="62" t="str">
        <f t="shared" si="2"/>
        <v/>
      </c>
      <c r="E125" s="34">
        <v>1003</v>
      </c>
      <c r="F125" s="62" t="str">
        <f>IFERROR((E125*100)/B125,"")</f>
        <v/>
      </c>
      <c r="G125" s="34">
        <v>23657</v>
      </c>
      <c r="H125" s="34">
        <v>2270</v>
      </c>
      <c r="I125" s="34">
        <v>0</v>
      </c>
      <c r="J125" s="34">
        <v>0</v>
      </c>
      <c r="K125" s="34">
        <v>679</v>
      </c>
      <c r="L125" s="34">
        <v>683</v>
      </c>
      <c r="M125" s="67">
        <f t="shared" si="3"/>
        <v>27289</v>
      </c>
      <c r="N125" s="62" t="str">
        <f>IFERROR((M125*100)/B125,"")</f>
        <v/>
      </c>
    </row>
    <row r="126" spans="1:14">
      <c r="A126" s="54" t="s">
        <v>121</v>
      </c>
      <c r="B126" s="9"/>
      <c r="C126" s="9">
        <v>301</v>
      </c>
      <c r="D126" s="62" t="str">
        <f t="shared" si="2"/>
        <v/>
      </c>
      <c r="E126" s="34">
        <v>476</v>
      </c>
      <c r="F126" s="62" t="str">
        <f>IFERROR((E126*100)/B126,"")</f>
        <v/>
      </c>
      <c r="G126" s="34">
        <v>6486</v>
      </c>
      <c r="H126" s="34">
        <v>407</v>
      </c>
      <c r="I126" s="34">
        <v>0</v>
      </c>
      <c r="J126" s="34">
        <v>0</v>
      </c>
      <c r="K126" s="34">
        <v>0</v>
      </c>
      <c r="L126" s="34">
        <v>0</v>
      </c>
      <c r="M126" s="67">
        <f t="shared" si="3"/>
        <v>6893</v>
      </c>
      <c r="N126" s="62" t="str">
        <f>IFERROR((M126*100)/B126,"")</f>
        <v/>
      </c>
    </row>
    <row r="127" spans="1:14" ht="15" thickBot="1">
      <c r="A127" s="54" t="s">
        <v>122</v>
      </c>
      <c r="B127" s="9"/>
      <c r="C127" s="9">
        <v>862</v>
      </c>
      <c r="D127" s="62" t="str">
        <f t="shared" si="2"/>
        <v/>
      </c>
      <c r="E127" s="34">
        <v>475</v>
      </c>
      <c r="F127" s="62" t="str">
        <f>IFERROR((E127*100)/B127,"")</f>
        <v/>
      </c>
      <c r="G127" s="34">
        <v>15726</v>
      </c>
      <c r="H127" s="34">
        <v>2961</v>
      </c>
      <c r="I127" s="34">
        <v>0</v>
      </c>
      <c r="J127" s="34">
        <v>0</v>
      </c>
      <c r="K127" s="34">
        <v>50</v>
      </c>
      <c r="L127" s="34">
        <v>1965</v>
      </c>
      <c r="M127" s="67">
        <f t="shared" si="3"/>
        <v>20702</v>
      </c>
      <c r="N127" s="62" t="str">
        <f>IFERROR((M127*100)/B127,"")</f>
        <v/>
      </c>
    </row>
    <row r="128" spans="1:14" ht="23.25" thickBot="1">
      <c r="A128" s="32" t="s">
        <v>123</v>
      </c>
      <c r="B128" s="10"/>
      <c r="C128" s="10">
        <v>5473</v>
      </c>
      <c r="D128" s="63"/>
      <c r="E128" s="36">
        <v>3663</v>
      </c>
      <c r="F128" s="63"/>
      <c r="G128" s="36">
        <v>108343</v>
      </c>
      <c r="H128" s="36">
        <v>18576</v>
      </c>
      <c r="I128" s="36">
        <v>0</v>
      </c>
      <c r="J128" s="36">
        <v>127</v>
      </c>
      <c r="K128" s="36">
        <v>2251</v>
      </c>
      <c r="L128" s="36">
        <v>9032</v>
      </c>
      <c r="M128" s="69">
        <f t="shared" si="3"/>
        <v>138329</v>
      </c>
      <c r="N128" s="63"/>
    </row>
    <row r="129" spans="1:14">
      <c r="A129" s="54" t="s">
        <v>124</v>
      </c>
      <c r="B129" s="9"/>
      <c r="C129" s="9">
        <v>3145</v>
      </c>
      <c r="D129" s="62" t="str">
        <f t="shared" si="2"/>
        <v/>
      </c>
      <c r="E129" s="34">
        <v>1794</v>
      </c>
      <c r="F129" s="62" t="str">
        <f>IFERROR((E129*100)/B129,"")</f>
        <v/>
      </c>
      <c r="G129" s="34">
        <v>41426</v>
      </c>
      <c r="H129" s="34">
        <v>33578</v>
      </c>
      <c r="I129" s="34">
        <v>0</v>
      </c>
      <c r="J129" s="34">
        <v>0</v>
      </c>
      <c r="K129" s="34">
        <v>0</v>
      </c>
      <c r="L129" s="34">
        <v>4089</v>
      </c>
      <c r="M129" s="67">
        <f t="shared" si="3"/>
        <v>79093</v>
      </c>
      <c r="N129" s="62" t="str">
        <f>IFERROR((M129*100)/B129,"")</f>
        <v/>
      </c>
    </row>
    <row r="130" spans="1:14">
      <c r="A130" s="54" t="s">
        <v>125</v>
      </c>
      <c r="B130" s="9"/>
      <c r="C130" s="9">
        <v>542</v>
      </c>
      <c r="D130" s="62" t="str">
        <f t="shared" si="2"/>
        <v/>
      </c>
      <c r="E130" s="34">
        <v>403</v>
      </c>
      <c r="F130" s="62" t="str">
        <f>IFERROR((E130*100)/B130,"")</f>
        <v/>
      </c>
      <c r="G130" s="34">
        <v>8170</v>
      </c>
      <c r="H130" s="34">
        <v>775</v>
      </c>
      <c r="I130" s="34">
        <v>0</v>
      </c>
      <c r="J130" s="34">
        <v>0</v>
      </c>
      <c r="K130" s="34">
        <v>0</v>
      </c>
      <c r="L130" s="34">
        <v>0</v>
      </c>
      <c r="M130" s="67">
        <f t="shared" si="3"/>
        <v>8945</v>
      </c>
      <c r="N130" s="62" t="str">
        <f>IFERROR((M130*100)/B130,"")</f>
        <v/>
      </c>
    </row>
    <row r="131" spans="1:14">
      <c r="A131" s="54" t="s">
        <v>126</v>
      </c>
      <c r="B131" s="9"/>
      <c r="C131" s="9">
        <v>978</v>
      </c>
      <c r="D131" s="62" t="str">
        <f t="shared" si="2"/>
        <v/>
      </c>
      <c r="E131" s="34">
        <v>558</v>
      </c>
      <c r="F131" s="62" t="str">
        <f>IFERROR((E131*100)/B131,"")</f>
        <v/>
      </c>
      <c r="G131" s="34">
        <v>13401</v>
      </c>
      <c r="H131" s="34">
        <v>111</v>
      </c>
      <c r="I131" s="34">
        <v>0</v>
      </c>
      <c r="J131" s="34">
        <v>0</v>
      </c>
      <c r="K131" s="34">
        <v>361</v>
      </c>
      <c r="L131" s="34">
        <v>0</v>
      </c>
      <c r="M131" s="67">
        <f t="shared" si="3"/>
        <v>13873</v>
      </c>
      <c r="N131" s="62" t="str">
        <f>IFERROR((M131*100)/B131,"")</f>
        <v/>
      </c>
    </row>
    <row r="132" spans="1:14">
      <c r="A132" s="54" t="s">
        <v>127</v>
      </c>
      <c r="B132" s="9"/>
      <c r="C132" s="9">
        <v>1497</v>
      </c>
      <c r="D132" s="62" t="str">
        <f t="shared" ref="D132:D195" si="4">IFERROR((C132*100)/B132,"")</f>
        <v/>
      </c>
      <c r="E132" s="34">
        <v>1512</v>
      </c>
      <c r="F132" s="62" t="str">
        <f>IFERROR((E132*100)/B132,"")</f>
        <v/>
      </c>
      <c r="G132" s="34">
        <v>23620</v>
      </c>
      <c r="H132" s="34">
        <v>647</v>
      </c>
      <c r="I132" s="34">
        <v>0</v>
      </c>
      <c r="J132" s="34">
        <v>0</v>
      </c>
      <c r="K132" s="34">
        <v>0</v>
      </c>
      <c r="L132" s="34">
        <v>5</v>
      </c>
      <c r="M132" s="67">
        <f t="shared" ref="M132:M195" si="5">SUM(G132:L132)</f>
        <v>24272</v>
      </c>
      <c r="N132" s="62" t="str">
        <f>IFERROR((M132*100)/B132,"")</f>
        <v/>
      </c>
    </row>
    <row r="133" spans="1:14" ht="15" thickBot="1">
      <c r="A133" s="54" t="s">
        <v>128</v>
      </c>
      <c r="B133" s="9"/>
      <c r="C133" s="9">
        <v>700</v>
      </c>
      <c r="D133" s="62" t="str">
        <f t="shared" si="4"/>
        <v/>
      </c>
      <c r="E133" s="34">
        <v>255</v>
      </c>
      <c r="F133" s="62" t="str">
        <f>IFERROR((E133*100)/B133,"")</f>
        <v/>
      </c>
      <c r="G133" s="34">
        <v>18501</v>
      </c>
      <c r="H133" s="34">
        <v>2091</v>
      </c>
      <c r="I133" s="34">
        <v>0</v>
      </c>
      <c r="J133" s="34">
        <v>0</v>
      </c>
      <c r="K133" s="34">
        <v>0</v>
      </c>
      <c r="L133" s="34">
        <v>0</v>
      </c>
      <c r="M133" s="67">
        <f t="shared" si="5"/>
        <v>20592</v>
      </c>
      <c r="N133" s="62" t="str">
        <f>IFERROR((M133*100)/B133,"")</f>
        <v/>
      </c>
    </row>
    <row r="134" spans="1:14" ht="23.25" thickBot="1">
      <c r="A134" s="32" t="s">
        <v>129</v>
      </c>
      <c r="B134" s="10"/>
      <c r="C134" s="10">
        <v>6862</v>
      </c>
      <c r="D134" s="63"/>
      <c r="E134" s="36">
        <v>4522</v>
      </c>
      <c r="F134" s="63"/>
      <c r="G134" s="36">
        <v>105118</v>
      </c>
      <c r="H134" s="36">
        <v>37202</v>
      </c>
      <c r="I134" s="36">
        <v>0</v>
      </c>
      <c r="J134" s="36">
        <v>0</v>
      </c>
      <c r="K134" s="36">
        <v>361</v>
      </c>
      <c r="L134" s="36">
        <v>4094</v>
      </c>
      <c r="M134" s="69">
        <f t="shared" si="5"/>
        <v>146775</v>
      </c>
      <c r="N134" s="63"/>
    </row>
    <row r="135" spans="1:14">
      <c r="A135" s="54" t="s">
        <v>130</v>
      </c>
      <c r="B135" s="24"/>
      <c r="C135" s="24">
        <v>13978</v>
      </c>
      <c r="D135" s="62" t="str">
        <f t="shared" si="4"/>
        <v/>
      </c>
      <c r="E135" s="34">
        <v>7043</v>
      </c>
      <c r="F135" s="62" t="str">
        <f>IFERROR((E135*100)/B135,"")</f>
        <v/>
      </c>
      <c r="G135" s="34">
        <v>231534</v>
      </c>
      <c r="H135" s="34">
        <v>10007</v>
      </c>
      <c r="I135" s="34">
        <v>0</v>
      </c>
      <c r="J135" s="34">
        <v>0</v>
      </c>
      <c r="K135" s="34">
        <v>5669</v>
      </c>
      <c r="L135" s="34">
        <v>24677</v>
      </c>
      <c r="M135" s="67">
        <f t="shared" si="5"/>
        <v>271887</v>
      </c>
      <c r="N135" s="62" t="str">
        <f>IFERROR((M135*100)/B135,"")</f>
        <v/>
      </c>
    </row>
    <row r="136" spans="1:14">
      <c r="A136" s="54" t="s">
        <v>131</v>
      </c>
      <c r="B136" s="4"/>
      <c r="C136" s="4">
        <v>2387</v>
      </c>
      <c r="D136" s="62" t="str">
        <f t="shared" si="4"/>
        <v/>
      </c>
      <c r="E136" s="46">
        <v>1362</v>
      </c>
      <c r="F136" s="62" t="str">
        <f>IFERROR((E136*100)/B136,"")</f>
        <v/>
      </c>
      <c r="G136" s="46">
        <v>59593</v>
      </c>
      <c r="H136" s="46">
        <v>376</v>
      </c>
      <c r="I136" s="46">
        <v>1</v>
      </c>
      <c r="J136" s="46">
        <v>10</v>
      </c>
      <c r="K136" s="46">
        <v>1164</v>
      </c>
      <c r="L136" s="46">
        <v>2583</v>
      </c>
      <c r="M136" s="79">
        <f t="shared" si="5"/>
        <v>63727</v>
      </c>
      <c r="N136" s="62" t="str">
        <f>IFERROR((M136*100)/B136,"")</f>
        <v/>
      </c>
    </row>
    <row r="137" spans="1:14">
      <c r="A137" s="54" t="s">
        <v>132</v>
      </c>
      <c r="B137" s="4"/>
      <c r="C137" s="4">
        <v>1169</v>
      </c>
      <c r="D137" s="62" t="str">
        <f t="shared" si="4"/>
        <v/>
      </c>
      <c r="E137" s="34">
        <v>744</v>
      </c>
      <c r="F137" s="62" t="str">
        <f>IFERROR((E137*100)/B137,"")</f>
        <v/>
      </c>
      <c r="G137" s="34">
        <v>19201</v>
      </c>
      <c r="H137" s="34">
        <v>2245</v>
      </c>
      <c r="I137" s="34">
        <v>0</v>
      </c>
      <c r="J137" s="34">
        <v>0</v>
      </c>
      <c r="K137" s="34">
        <v>149</v>
      </c>
      <c r="L137" s="34">
        <v>922</v>
      </c>
      <c r="M137" s="67">
        <f t="shared" si="5"/>
        <v>22517</v>
      </c>
      <c r="N137" s="62" t="str">
        <f>IFERROR((M137*100)/B137,"")</f>
        <v/>
      </c>
    </row>
    <row r="138" spans="1:14">
      <c r="A138" s="54" t="s">
        <v>133</v>
      </c>
      <c r="B138" s="9"/>
      <c r="C138" s="9">
        <v>3655</v>
      </c>
      <c r="D138" s="62" t="str">
        <f t="shared" si="4"/>
        <v/>
      </c>
      <c r="E138" s="34">
        <v>2399</v>
      </c>
      <c r="F138" s="62" t="str">
        <f>IFERROR((E138*100)/B138,"")</f>
        <v/>
      </c>
      <c r="G138" s="34">
        <v>39210</v>
      </c>
      <c r="H138" s="34">
        <v>8920</v>
      </c>
      <c r="I138" s="34">
        <v>0</v>
      </c>
      <c r="J138" s="34">
        <v>0</v>
      </c>
      <c r="K138" s="34">
        <v>0</v>
      </c>
      <c r="L138" s="34">
        <v>5766</v>
      </c>
      <c r="M138" s="67">
        <f t="shared" si="5"/>
        <v>53896</v>
      </c>
      <c r="N138" s="62" t="str">
        <f>IFERROR((M138*100)/B138,"")</f>
        <v/>
      </c>
    </row>
    <row r="139" spans="1:14">
      <c r="A139" s="54" t="s">
        <v>134</v>
      </c>
      <c r="B139" s="9"/>
      <c r="C139" s="9">
        <v>2008</v>
      </c>
      <c r="D139" s="62" t="str">
        <f t="shared" si="4"/>
        <v/>
      </c>
      <c r="E139" s="34">
        <v>731</v>
      </c>
      <c r="F139" s="62" t="str">
        <f>IFERROR((E139*100)/B139,"")</f>
        <v/>
      </c>
      <c r="G139" s="34">
        <v>41839</v>
      </c>
      <c r="H139" s="34">
        <v>1829</v>
      </c>
      <c r="I139" s="34">
        <v>0</v>
      </c>
      <c r="J139" s="34">
        <v>0</v>
      </c>
      <c r="K139" s="34">
        <v>723</v>
      </c>
      <c r="L139" s="34">
        <v>1420</v>
      </c>
      <c r="M139" s="67">
        <f t="shared" si="5"/>
        <v>45811</v>
      </c>
      <c r="N139" s="62" t="str">
        <f>IFERROR((M139*100)/B139,"")</f>
        <v/>
      </c>
    </row>
    <row r="140" spans="1:14">
      <c r="A140" s="54" t="s">
        <v>135</v>
      </c>
      <c r="B140" s="9"/>
      <c r="C140" s="9">
        <v>1751</v>
      </c>
      <c r="D140" s="62" t="str">
        <f t="shared" si="4"/>
        <v/>
      </c>
      <c r="E140" s="34">
        <v>630</v>
      </c>
      <c r="F140" s="62" t="str">
        <f>IFERROR((E140*100)/B140,"")</f>
        <v/>
      </c>
      <c r="G140" s="34">
        <v>18872</v>
      </c>
      <c r="H140" s="34">
        <v>4516</v>
      </c>
      <c r="I140" s="34">
        <v>0</v>
      </c>
      <c r="J140" s="34">
        <v>0</v>
      </c>
      <c r="K140" s="34">
        <v>0</v>
      </c>
      <c r="L140" s="34">
        <v>0</v>
      </c>
      <c r="M140" s="67">
        <f t="shared" si="5"/>
        <v>23388</v>
      </c>
      <c r="N140" s="62" t="str">
        <f>IFERROR((M140*100)/B140,"")</f>
        <v/>
      </c>
    </row>
    <row r="141" spans="1:14">
      <c r="A141" s="54" t="s">
        <v>136</v>
      </c>
      <c r="B141" s="9"/>
      <c r="C141" s="9">
        <v>355</v>
      </c>
      <c r="D141" s="62" t="str">
        <f t="shared" si="4"/>
        <v/>
      </c>
      <c r="E141" s="34">
        <v>672</v>
      </c>
      <c r="F141" s="62" t="str">
        <f>IFERROR((E141*100)/B141,"")</f>
        <v/>
      </c>
      <c r="G141" s="34">
        <v>9895</v>
      </c>
      <c r="H141" s="34">
        <v>113</v>
      </c>
      <c r="I141" s="34">
        <v>0</v>
      </c>
      <c r="J141" s="34">
        <v>0</v>
      </c>
      <c r="K141" s="34">
        <v>425</v>
      </c>
      <c r="L141" s="34">
        <v>1233</v>
      </c>
      <c r="M141" s="67">
        <f t="shared" si="5"/>
        <v>11666</v>
      </c>
      <c r="N141" s="62" t="str">
        <f>IFERROR((M141*100)/B141,"")</f>
        <v/>
      </c>
    </row>
    <row r="142" spans="1:14" ht="15" thickBot="1">
      <c r="A142" s="56" t="s">
        <v>137</v>
      </c>
      <c r="B142" s="25"/>
      <c r="C142" s="25">
        <v>1096</v>
      </c>
      <c r="D142" s="62" t="str">
        <f t="shared" si="4"/>
        <v/>
      </c>
      <c r="E142" s="37">
        <v>984</v>
      </c>
      <c r="F142" s="62" t="str">
        <f>IFERROR((E142*100)/B142,"")</f>
        <v/>
      </c>
      <c r="G142" s="37">
        <v>25148</v>
      </c>
      <c r="H142" s="37">
        <v>2789</v>
      </c>
      <c r="I142" s="37">
        <v>0</v>
      </c>
      <c r="J142" s="37">
        <v>0</v>
      </c>
      <c r="K142" s="37">
        <v>1970</v>
      </c>
      <c r="L142" s="37">
        <v>1826</v>
      </c>
      <c r="M142" s="70">
        <f t="shared" si="5"/>
        <v>31733</v>
      </c>
      <c r="N142" s="62" t="str">
        <f>IFERROR((M142*100)/B142,"")</f>
        <v/>
      </c>
    </row>
    <row r="143" spans="1:14" ht="23.25" thickBot="1">
      <c r="A143" s="32" t="s">
        <v>138</v>
      </c>
      <c r="B143" s="10"/>
      <c r="C143" s="10">
        <v>26399</v>
      </c>
      <c r="D143" s="63"/>
      <c r="E143" s="36">
        <v>14565</v>
      </c>
      <c r="F143" s="63"/>
      <c r="G143" s="36">
        <v>445292</v>
      </c>
      <c r="H143" s="36">
        <v>30795</v>
      </c>
      <c r="I143" s="36">
        <v>1</v>
      </c>
      <c r="J143" s="36">
        <v>10</v>
      </c>
      <c r="K143" s="36">
        <v>10100</v>
      </c>
      <c r="L143" s="36">
        <v>38427</v>
      </c>
      <c r="M143" s="69">
        <f t="shared" si="5"/>
        <v>524625</v>
      </c>
      <c r="N143" s="63"/>
    </row>
    <row r="144" spans="1:14">
      <c r="A144" s="54" t="s">
        <v>139</v>
      </c>
      <c r="B144" s="26"/>
      <c r="C144" s="26">
        <v>2587</v>
      </c>
      <c r="D144" s="62" t="str">
        <f t="shared" si="4"/>
        <v/>
      </c>
      <c r="E144" s="40">
        <v>1623</v>
      </c>
      <c r="F144" s="62" t="str">
        <f>IFERROR((E144*100)/B144,"")</f>
        <v/>
      </c>
      <c r="G144" s="40">
        <v>61324</v>
      </c>
      <c r="H144" s="40">
        <v>596</v>
      </c>
      <c r="I144" s="40">
        <v>0</v>
      </c>
      <c r="J144" s="40">
        <v>0</v>
      </c>
      <c r="K144" s="40">
        <v>181</v>
      </c>
      <c r="L144" s="40">
        <v>707</v>
      </c>
      <c r="M144" s="74">
        <f t="shared" si="5"/>
        <v>62808</v>
      </c>
      <c r="N144" s="62" t="str">
        <f>IFERROR((M144*100)/B144,"")</f>
        <v/>
      </c>
    </row>
    <row r="145" spans="1:14">
      <c r="A145" s="54" t="s">
        <v>140</v>
      </c>
      <c r="B145" s="9"/>
      <c r="C145" s="9">
        <v>3705</v>
      </c>
      <c r="D145" s="62" t="str">
        <f t="shared" si="4"/>
        <v/>
      </c>
      <c r="E145" s="34">
        <v>1450</v>
      </c>
      <c r="F145" s="62" t="str">
        <f>IFERROR((E145*100)/B145,"")</f>
        <v/>
      </c>
      <c r="G145" s="34">
        <v>37747</v>
      </c>
      <c r="H145" s="34">
        <v>3660</v>
      </c>
      <c r="I145" s="34">
        <v>0</v>
      </c>
      <c r="J145" s="34">
        <v>0</v>
      </c>
      <c r="K145" s="34">
        <v>331</v>
      </c>
      <c r="L145" s="34">
        <v>321</v>
      </c>
      <c r="M145" s="67">
        <f t="shared" si="5"/>
        <v>42059</v>
      </c>
      <c r="N145" s="62" t="str">
        <f>IFERROR((M145*100)/B145,"")</f>
        <v/>
      </c>
    </row>
    <row r="146" spans="1:14">
      <c r="A146" s="54" t="s">
        <v>141</v>
      </c>
      <c r="B146" s="9"/>
      <c r="C146" s="9">
        <v>2472</v>
      </c>
      <c r="D146" s="62" t="str">
        <f t="shared" si="4"/>
        <v/>
      </c>
      <c r="E146" s="34">
        <v>2255</v>
      </c>
      <c r="F146" s="62" t="str">
        <f>IFERROR((E146*100)/B146,"")</f>
        <v/>
      </c>
      <c r="G146" s="34">
        <v>37758</v>
      </c>
      <c r="H146" s="34">
        <v>6836</v>
      </c>
      <c r="I146" s="34">
        <v>0</v>
      </c>
      <c r="J146" s="34">
        <v>0</v>
      </c>
      <c r="K146" s="34">
        <v>2183</v>
      </c>
      <c r="L146" s="34">
        <v>1814</v>
      </c>
      <c r="M146" s="67">
        <f t="shared" si="5"/>
        <v>48591</v>
      </c>
      <c r="N146" s="62" t="str">
        <f>IFERROR((M146*100)/B146,"")</f>
        <v/>
      </c>
    </row>
    <row r="147" spans="1:14">
      <c r="A147" s="54" t="s">
        <v>142</v>
      </c>
      <c r="B147" s="9"/>
      <c r="C147" s="9">
        <v>861</v>
      </c>
      <c r="D147" s="62" t="str">
        <f t="shared" si="4"/>
        <v/>
      </c>
      <c r="E147" s="34">
        <v>1434</v>
      </c>
      <c r="F147" s="62" t="str">
        <f>IFERROR((E147*100)/B147,"")</f>
        <v/>
      </c>
      <c r="G147" s="34">
        <v>12681</v>
      </c>
      <c r="H147" s="34">
        <v>825</v>
      </c>
      <c r="I147" s="34">
        <v>0</v>
      </c>
      <c r="J147" s="34">
        <v>0</v>
      </c>
      <c r="K147" s="34">
        <v>898</v>
      </c>
      <c r="L147" s="34">
        <v>366</v>
      </c>
      <c r="M147" s="67">
        <f t="shared" si="5"/>
        <v>14770</v>
      </c>
      <c r="N147" s="62" t="str">
        <f>IFERROR((M147*100)/B147,"")</f>
        <v/>
      </c>
    </row>
    <row r="148" spans="1:14">
      <c r="A148" s="54" t="s">
        <v>143</v>
      </c>
      <c r="B148" s="27"/>
      <c r="C148" s="27">
        <v>594</v>
      </c>
      <c r="D148" s="62" t="str">
        <f t="shared" si="4"/>
        <v/>
      </c>
      <c r="E148" s="47">
        <v>955</v>
      </c>
      <c r="F148" s="62" t="str">
        <f>IFERROR((E148*100)/B148,"")</f>
        <v/>
      </c>
      <c r="G148" s="47">
        <v>9458</v>
      </c>
      <c r="H148" s="47">
        <v>1478</v>
      </c>
      <c r="I148" s="47">
        <v>0</v>
      </c>
      <c r="J148" s="47">
        <v>0</v>
      </c>
      <c r="K148" s="47">
        <v>213</v>
      </c>
      <c r="L148" s="47">
        <v>477</v>
      </c>
      <c r="M148" s="80">
        <f t="shared" si="5"/>
        <v>11626</v>
      </c>
      <c r="N148" s="62" t="str">
        <f>IFERROR((M148*100)/B148,"")</f>
        <v/>
      </c>
    </row>
    <row r="149" spans="1:14" ht="15" thickBot="1">
      <c r="A149" s="54" t="s">
        <v>144</v>
      </c>
      <c r="B149" s="9"/>
      <c r="C149" s="9">
        <v>815</v>
      </c>
      <c r="D149" s="62" t="str">
        <f t="shared" si="4"/>
        <v/>
      </c>
      <c r="E149" s="34">
        <v>827</v>
      </c>
      <c r="F149" s="62" t="str">
        <f>IFERROR((E149*100)/B149,"")</f>
        <v/>
      </c>
      <c r="G149" s="34">
        <v>18325</v>
      </c>
      <c r="H149" s="34">
        <v>7155</v>
      </c>
      <c r="I149" s="34">
        <v>0</v>
      </c>
      <c r="J149" s="34">
        <v>0</v>
      </c>
      <c r="K149" s="34">
        <v>1463</v>
      </c>
      <c r="L149" s="34">
        <v>4200</v>
      </c>
      <c r="M149" s="67">
        <f t="shared" si="5"/>
        <v>31143</v>
      </c>
      <c r="N149" s="62" t="str">
        <f>IFERROR((M149*100)/B149,"")</f>
        <v/>
      </c>
    </row>
    <row r="150" spans="1:14" ht="23.25" thickBot="1">
      <c r="A150" s="32" t="s">
        <v>145</v>
      </c>
      <c r="B150" s="10"/>
      <c r="C150" s="10">
        <v>11034</v>
      </c>
      <c r="D150" s="63"/>
      <c r="E150" s="36">
        <v>8544</v>
      </c>
      <c r="F150" s="63"/>
      <c r="G150" s="36">
        <v>177293</v>
      </c>
      <c r="H150" s="36">
        <v>20550</v>
      </c>
      <c r="I150" s="36">
        <v>0</v>
      </c>
      <c r="J150" s="36">
        <v>0</v>
      </c>
      <c r="K150" s="36">
        <v>5269</v>
      </c>
      <c r="L150" s="36">
        <v>7885</v>
      </c>
      <c r="M150" s="69">
        <f t="shared" si="5"/>
        <v>210997</v>
      </c>
      <c r="N150" s="63"/>
    </row>
    <row r="151" spans="1:14">
      <c r="A151" s="54" t="s">
        <v>146</v>
      </c>
      <c r="B151" s="11"/>
      <c r="C151" s="11">
        <v>17492</v>
      </c>
      <c r="D151" s="62" t="str">
        <f t="shared" si="4"/>
        <v/>
      </c>
      <c r="E151" s="34">
        <v>5714</v>
      </c>
      <c r="F151" s="62" t="str">
        <f>IFERROR((E151*100)/B151,"")</f>
        <v/>
      </c>
      <c r="G151" s="34">
        <v>356909</v>
      </c>
      <c r="H151" s="34">
        <v>17742</v>
      </c>
      <c r="I151" s="34">
        <v>0</v>
      </c>
      <c r="J151" s="34">
        <v>2936</v>
      </c>
      <c r="K151" s="34">
        <v>23893</v>
      </c>
      <c r="L151" s="34">
        <v>38150</v>
      </c>
      <c r="M151" s="67">
        <f t="shared" si="5"/>
        <v>439630</v>
      </c>
      <c r="N151" s="62" t="str">
        <f>IFERROR((M151*100)/B151,"")</f>
        <v/>
      </c>
    </row>
    <row r="152" spans="1:14">
      <c r="A152" s="54" t="s">
        <v>147</v>
      </c>
      <c r="B152" s="11"/>
      <c r="C152" s="11">
        <v>2671</v>
      </c>
      <c r="D152" s="62" t="str">
        <f t="shared" si="4"/>
        <v/>
      </c>
      <c r="E152" s="34">
        <v>3306</v>
      </c>
      <c r="F152" s="62" t="str">
        <f>IFERROR((E152*100)/B152,"")</f>
        <v/>
      </c>
      <c r="G152" s="34">
        <v>62330</v>
      </c>
      <c r="H152" s="34">
        <v>3954</v>
      </c>
      <c r="I152" s="34">
        <v>0</v>
      </c>
      <c r="J152" s="34">
        <v>0</v>
      </c>
      <c r="K152" s="34">
        <v>2289</v>
      </c>
      <c r="L152" s="34">
        <v>5854</v>
      </c>
      <c r="M152" s="67">
        <f t="shared" si="5"/>
        <v>74427</v>
      </c>
      <c r="N152" s="62" t="str">
        <f>IFERROR((M152*100)/B152,"")</f>
        <v/>
      </c>
    </row>
    <row r="153" spans="1:14">
      <c r="A153" s="54" t="s">
        <v>148</v>
      </c>
      <c r="B153" s="11"/>
      <c r="C153" s="11">
        <v>957</v>
      </c>
      <c r="D153" s="62" t="str">
        <f t="shared" si="4"/>
        <v/>
      </c>
      <c r="E153" s="34">
        <v>615</v>
      </c>
      <c r="F153" s="62" t="str">
        <f>IFERROR((E153*100)/B153,"")</f>
        <v/>
      </c>
      <c r="G153" s="34">
        <v>18486</v>
      </c>
      <c r="H153" s="34">
        <v>17</v>
      </c>
      <c r="I153" s="34">
        <v>0</v>
      </c>
      <c r="J153" s="34">
        <v>0</v>
      </c>
      <c r="K153" s="34">
        <v>0</v>
      </c>
      <c r="L153" s="34">
        <v>0</v>
      </c>
      <c r="M153" s="67">
        <f t="shared" si="5"/>
        <v>18503</v>
      </c>
      <c r="N153" s="62" t="str">
        <f>IFERROR((M153*100)/B153,"")</f>
        <v/>
      </c>
    </row>
    <row r="154" spans="1:14">
      <c r="A154" s="54" t="s">
        <v>149</v>
      </c>
      <c r="B154" s="11"/>
      <c r="C154" s="11">
        <v>2133</v>
      </c>
      <c r="D154" s="62" t="str">
        <f t="shared" si="4"/>
        <v/>
      </c>
      <c r="E154" s="34">
        <v>909</v>
      </c>
      <c r="F154" s="62" t="str">
        <f>IFERROR((E154*100)/B154,"")</f>
        <v/>
      </c>
      <c r="G154" s="34">
        <v>25092</v>
      </c>
      <c r="H154" s="34">
        <v>2042</v>
      </c>
      <c r="I154" s="34">
        <v>0</v>
      </c>
      <c r="J154" s="34">
        <v>0</v>
      </c>
      <c r="K154" s="34">
        <v>397</v>
      </c>
      <c r="L154" s="34">
        <v>6795</v>
      </c>
      <c r="M154" s="67">
        <f t="shared" si="5"/>
        <v>34326</v>
      </c>
      <c r="N154" s="62" t="str">
        <f>IFERROR((M154*100)/B154,"")</f>
        <v/>
      </c>
    </row>
    <row r="155" spans="1:14">
      <c r="A155" s="54" t="s">
        <v>150</v>
      </c>
      <c r="B155" s="11"/>
      <c r="C155" s="11">
        <v>1116</v>
      </c>
      <c r="D155" s="62" t="str">
        <f t="shared" si="4"/>
        <v/>
      </c>
      <c r="E155" s="34">
        <v>900</v>
      </c>
      <c r="F155" s="62" t="str">
        <f>IFERROR((E155*100)/B155,"")</f>
        <v/>
      </c>
      <c r="G155" s="34">
        <v>24036</v>
      </c>
      <c r="H155" s="34">
        <v>892</v>
      </c>
      <c r="I155" s="34">
        <v>0</v>
      </c>
      <c r="J155" s="34">
        <v>0</v>
      </c>
      <c r="K155" s="34">
        <v>865</v>
      </c>
      <c r="L155" s="34">
        <v>359</v>
      </c>
      <c r="M155" s="67">
        <f t="shared" si="5"/>
        <v>26152</v>
      </c>
      <c r="N155" s="62" t="str">
        <f>IFERROR((M155*100)/B155,"")</f>
        <v/>
      </c>
    </row>
    <row r="156" spans="1:14">
      <c r="A156" s="54" t="s">
        <v>151</v>
      </c>
      <c r="B156" s="11"/>
      <c r="C156" s="11">
        <v>1003</v>
      </c>
      <c r="D156" s="62" t="str">
        <f t="shared" si="4"/>
        <v/>
      </c>
      <c r="E156" s="34">
        <v>1058</v>
      </c>
      <c r="F156" s="62" t="str">
        <f>IFERROR((E156*100)/B156,"")</f>
        <v/>
      </c>
      <c r="G156" s="34">
        <v>32349</v>
      </c>
      <c r="H156" s="34">
        <v>149</v>
      </c>
      <c r="I156" s="34">
        <v>0</v>
      </c>
      <c r="J156" s="34">
        <v>0</v>
      </c>
      <c r="K156" s="34">
        <v>621</v>
      </c>
      <c r="L156" s="34">
        <v>277</v>
      </c>
      <c r="M156" s="67">
        <f t="shared" si="5"/>
        <v>33396</v>
      </c>
      <c r="N156" s="62" t="str">
        <f>IFERROR((M156*100)/B156,"")</f>
        <v/>
      </c>
    </row>
    <row r="157" spans="1:14">
      <c r="A157" s="54" t="s">
        <v>152</v>
      </c>
      <c r="B157" s="11"/>
      <c r="C157" s="11">
        <v>1054</v>
      </c>
      <c r="D157" s="62" t="str">
        <f t="shared" si="4"/>
        <v/>
      </c>
      <c r="E157" s="34">
        <v>745</v>
      </c>
      <c r="F157" s="62" t="str">
        <f>IFERROR((E157*100)/B157,"")</f>
        <v/>
      </c>
      <c r="G157" s="34">
        <v>13970</v>
      </c>
      <c r="H157" s="34">
        <v>5472</v>
      </c>
      <c r="I157" s="34">
        <v>0</v>
      </c>
      <c r="J157" s="34">
        <v>0</v>
      </c>
      <c r="K157" s="34">
        <v>436</v>
      </c>
      <c r="L157" s="34">
        <v>1098</v>
      </c>
      <c r="M157" s="67">
        <f t="shared" si="5"/>
        <v>20976</v>
      </c>
      <c r="N157" s="62" t="str">
        <f>IFERROR((M157*100)/B157,"")</f>
        <v/>
      </c>
    </row>
    <row r="158" spans="1:14">
      <c r="A158" s="54" t="s">
        <v>153</v>
      </c>
      <c r="B158" s="11"/>
      <c r="C158" s="11">
        <v>828</v>
      </c>
      <c r="D158" s="62" t="str">
        <f t="shared" si="4"/>
        <v/>
      </c>
      <c r="E158" s="34">
        <v>1316</v>
      </c>
      <c r="F158" s="62" t="str">
        <f>IFERROR((E158*100)/B158,"")</f>
        <v/>
      </c>
      <c r="G158" s="34">
        <v>16192</v>
      </c>
      <c r="H158" s="34">
        <v>1731</v>
      </c>
      <c r="I158" s="34">
        <v>0</v>
      </c>
      <c r="J158" s="34">
        <v>0</v>
      </c>
      <c r="K158" s="34">
        <v>0</v>
      </c>
      <c r="L158" s="34">
        <v>802</v>
      </c>
      <c r="M158" s="67">
        <f t="shared" si="5"/>
        <v>18725</v>
      </c>
      <c r="N158" s="62" t="str">
        <f>IFERROR((M158*100)/B158,"")</f>
        <v/>
      </c>
    </row>
    <row r="159" spans="1:14" ht="15" thickBot="1">
      <c r="A159" s="54" t="s">
        <v>154</v>
      </c>
      <c r="B159" s="11"/>
      <c r="C159" s="11">
        <v>849</v>
      </c>
      <c r="D159" s="62" t="str">
        <f t="shared" si="4"/>
        <v/>
      </c>
      <c r="E159" s="34">
        <v>687</v>
      </c>
      <c r="F159" s="62" t="str">
        <f>IFERROR((E159*100)/B159,"")</f>
        <v/>
      </c>
      <c r="G159" s="34">
        <v>15195</v>
      </c>
      <c r="H159" s="34">
        <v>1238</v>
      </c>
      <c r="I159" s="34">
        <v>0</v>
      </c>
      <c r="J159" s="34">
        <v>0</v>
      </c>
      <c r="K159" s="34">
        <v>780</v>
      </c>
      <c r="L159" s="34">
        <v>564</v>
      </c>
      <c r="M159" s="67">
        <f t="shared" si="5"/>
        <v>17777</v>
      </c>
      <c r="N159" s="62" t="str">
        <f>IFERROR((M159*100)/B159,"")</f>
        <v/>
      </c>
    </row>
    <row r="160" spans="1:14" ht="23.25" thickBot="1">
      <c r="A160" s="32" t="s">
        <v>155</v>
      </c>
      <c r="B160" s="10"/>
      <c r="C160" s="10">
        <v>28103</v>
      </c>
      <c r="D160" s="63"/>
      <c r="E160" s="36">
        <v>15250</v>
      </c>
      <c r="F160" s="63"/>
      <c r="G160" s="36">
        <v>564559</v>
      </c>
      <c r="H160" s="36">
        <v>33237</v>
      </c>
      <c r="I160" s="36">
        <v>0</v>
      </c>
      <c r="J160" s="36">
        <v>2936</v>
      </c>
      <c r="K160" s="36">
        <v>29281</v>
      </c>
      <c r="L160" s="36">
        <v>53899</v>
      </c>
      <c r="M160" s="69">
        <f t="shared" si="5"/>
        <v>683912</v>
      </c>
      <c r="N160" s="63"/>
    </row>
    <row r="161" spans="1:14">
      <c r="A161" s="54" t="s">
        <v>156</v>
      </c>
      <c r="B161" s="9"/>
      <c r="C161" s="9">
        <v>3084</v>
      </c>
      <c r="D161" s="62" t="str">
        <f t="shared" si="4"/>
        <v/>
      </c>
      <c r="E161" s="34">
        <v>2377</v>
      </c>
      <c r="F161" s="62" t="str">
        <f>IFERROR((E161*100)/B161,"")</f>
        <v/>
      </c>
      <c r="G161" s="34">
        <v>42329</v>
      </c>
      <c r="H161" s="34">
        <v>2818</v>
      </c>
      <c r="I161" s="34">
        <v>0</v>
      </c>
      <c r="J161" s="34">
        <v>0</v>
      </c>
      <c r="K161" s="34">
        <v>281</v>
      </c>
      <c r="L161" s="34">
        <v>2548</v>
      </c>
      <c r="M161" s="67">
        <f t="shared" si="5"/>
        <v>47976</v>
      </c>
      <c r="N161" s="62" t="str">
        <f>IFERROR((M161*100)/B161,"")</f>
        <v/>
      </c>
    </row>
    <row r="162" spans="1:14">
      <c r="A162" s="54" t="s">
        <v>157</v>
      </c>
      <c r="B162" s="9"/>
      <c r="C162" s="9">
        <v>2797</v>
      </c>
      <c r="D162" s="62" t="str">
        <f t="shared" si="4"/>
        <v/>
      </c>
      <c r="E162" s="34">
        <v>1678</v>
      </c>
      <c r="F162" s="62" t="str">
        <f>IFERROR((E162*100)/B162,"")</f>
        <v/>
      </c>
      <c r="G162" s="34">
        <v>58998</v>
      </c>
      <c r="H162" s="34">
        <v>1663</v>
      </c>
      <c r="I162" s="34">
        <v>0</v>
      </c>
      <c r="J162" s="34">
        <v>0</v>
      </c>
      <c r="K162" s="34">
        <v>11443</v>
      </c>
      <c r="L162" s="34">
        <v>4810</v>
      </c>
      <c r="M162" s="67">
        <f t="shared" si="5"/>
        <v>76914</v>
      </c>
      <c r="N162" s="62" t="str">
        <f>IFERROR((M162*100)/B162,"")</f>
        <v/>
      </c>
    </row>
    <row r="163" spans="1:14" ht="15" thickBot="1">
      <c r="A163" s="54" t="s">
        <v>158</v>
      </c>
      <c r="B163" s="9"/>
      <c r="C163" s="9">
        <v>818</v>
      </c>
      <c r="D163" s="62" t="str">
        <f t="shared" si="4"/>
        <v/>
      </c>
      <c r="E163" s="34">
        <v>439</v>
      </c>
      <c r="F163" s="62" t="str">
        <f>IFERROR((E163*100)/B163,"")</f>
        <v/>
      </c>
      <c r="G163" s="34">
        <v>11065</v>
      </c>
      <c r="H163" s="34">
        <v>789</v>
      </c>
      <c r="I163" s="34">
        <v>0</v>
      </c>
      <c r="J163" s="34">
        <v>0</v>
      </c>
      <c r="K163" s="34">
        <v>0</v>
      </c>
      <c r="L163" s="34">
        <v>317</v>
      </c>
      <c r="M163" s="67">
        <f t="shared" si="5"/>
        <v>12171</v>
      </c>
      <c r="N163" s="62" t="str">
        <f>IFERROR((M163*100)/B163,"")</f>
        <v/>
      </c>
    </row>
    <row r="164" spans="1:14" ht="23.25" thickBot="1">
      <c r="A164" s="32" t="s">
        <v>159</v>
      </c>
      <c r="B164" s="10"/>
      <c r="C164" s="10">
        <v>6699</v>
      </c>
      <c r="D164" s="63"/>
      <c r="E164" s="36">
        <v>4494</v>
      </c>
      <c r="F164" s="63"/>
      <c r="G164" s="36">
        <v>112392</v>
      </c>
      <c r="H164" s="36">
        <v>5270</v>
      </c>
      <c r="I164" s="36">
        <v>0</v>
      </c>
      <c r="J164" s="36">
        <v>0</v>
      </c>
      <c r="K164" s="36">
        <v>11724</v>
      </c>
      <c r="L164" s="36">
        <v>7675</v>
      </c>
      <c r="M164" s="69">
        <f t="shared" si="5"/>
        <v>137061</v>
      </c>
      <c r="N164" s="63"/>
    </row>
    <row r="165" spans="1:14">
      <c r="A165" s="54" t="s">
        <v>160</v>
      </c>
      <c r="B165" s="16"/>
      <c r="C165" s="16">
        <v>11963</v>
      </c>
      <c r="D165" s="62" t="str">
        <f t="shared" si="4"/>
        <v/>
      </c>
      <c r="E165" s="34">
        <v>5732</v>
      </c>
      <c r="F165" s="62" t="str">
        <f>IFERROR((E165*100)/B165,"")</f>
        <v/>
      </c>
      <c r="G165" s="34">
        <v>138212</v>
      </c>
      <c r="H165" s="34">
        <v>6386</v>
      </c>
      <c r="I165" s="34">
        <v>0</v>
      </c>
      <c r="J165" s="34">
        <v>13932</v>
      </c>
      <c r="K165" s="34">
        <v>0</v>
      </c>
      <c r="L165" s="34">
        <v>51411</v>
      </c>
      <c r="M165" s="67">
        <f t="shared" si="5"/>
        <v>209941</v>
      </c>
      <c r="N165" s="62" t="str">
        <f>IFERROR((M165*100)/B165,"")</f>
        <v/>
      </c>
    </row>
    <row r="166" spans="1:14">
      <c r="A166" s="54" t="s">
        <v>161</v>
      </c>
      <c r="B166" s="9"/>
      <c r="C166" s="9">
        <v>124027</v>
      </c>
      <c r="D166" s="62" t="str">
        <f t="shared" si="4"/>
        <v/>
      </c>
      <c r="E166" s="34">
        <v>36023</v>
      </c>
      <c r="F166" s="62" t="str">
        <f>IFERROR((E166*100)/B166,"")</f>
        <v/>
      </c>
      <c r="G166" s="34">
        <v>2103612</v>
      </c>
      <c r="H166" s="34">
        <v>76192</v>
      </c>
      <c r="I166" s="34">
        <v>0</v>
      </c>
      <c r="J166" s="34">
        <v>0</v>
      </c>
      <c r="K166" s="34">
        <v>43280</v>
      </c>
      <c r="L166" s="34">
        <v>107207</v>
      </c>
      <c r="M166" s="67">
        <f t="shared" si="5"/>
        <v>2330291</v>
      </c>
      <c r="N166" s="62" t="str">
        <f>IFERROR((M166*100)/B166,"")</f>
        <v/>
      </c>
    </row>
    <row r="167" spans="1:14">
      <c r="A167" s="54" t="s">
        <v>162</v>
      </c>
      <c r="B167" s="28"/>
      <c r="C167" s="28">
        <v>1423</v>
      </c>
      <c r="D167" s="62" t="str">
        <f t="shared" si="4"/>
        <v/>
      </c>
      <c r="E167" s="48">
        <v>855</v>
      </c>
      <c r="F167" s="62" t="str">
        <f>IFERROR((E167*100)/B167,"")</f>
        <v/>
      </c>
      <c r="G167" s="48">
        <v>42726</v>
      </c>
      <c r="H167" s="48">
        <v>3952</v>
      </c>
      <c r="I167" s="48">
        <v>0</v>
      </c>
      <c r="J167" s="48">
        <v>0</v>
      </c>
      <c r="K167" s="48">
        <v>0</v>
      </c>
      <c r="L167" s="48">
        <v>1515</v>
      </c>
      <c r="M167" s="81">
        <f t="shared" si="5"/>
        <v>48193</v>
      </c>
      <c r="N167" s="62" t="str">
        <f>IFERROR((M167*100)/B167,"")</f>
        <v/>
      </c>
    </row>
    <row r="168" spans="1:14">
      <c r="A168" s="54" t="s">
        <v>163</v>
      </c>
      <c r="B168" s="9"/>
      <c r="C168" s="9">
        <v>850</v>
      </c>
      <c r="D168" s="62" t="str">
        <f t="shared" si="4"/>
        <v/>
      </c>
      <c r="E168" s="34">
        <v>464</v>
      </c>
      <c r="F168" s="62" t="str">
        <f>IFERROR((E168*100)/B168,"")</f>
        <v/>
      </c>
      <c r="G168" s="34">
        <v>12781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  <c r="M168" s="67">
        <f t="shared" si="5"/>
        <v>12781</v>
      </c>
      <c r="N168" s="62" t="str">
        <f>IFERROR((M168*100)/B168,"")</f>
        <v/>
      </c>
    </row>
    <row r="169" spans="1:14">
      <c r="A169" s="54" t="s">
        <v>164</v>
      </c>
      <c r="B169" s="9"/>
      <c r="C169" s="9">
        <v>2898</v>
      </c>
      <c r="D169" s="62" t="str">
        <f t="shared" si="4"/>
        <v/>
      </c>
      <c r="E169" s="34">
        <v>1717</v>
      </c>
      <c r="F169" s="62" t="str">
        <f>IFERROR((E169*100)/B169,"")</f>
        <v/>
      </c>
      <c r="G169" s="34">
        <v>42043</v>
      </c>
      <c r="H169" s="34">
        <v>24520</v>
      </c>
      <c r="I169" s="34">
        <v>0</v>
      </c>
      <c r="J169" s="34">
        <v>0</v>
      </c>
      <c r="K169" s="34">
        <v>4174</v>
      </c>
      <c r="L169" s="34">
        <v>4934</v>
      </c>
      <c r="M169" s="67">
        <f t="shared" si="5"/>
        <v>75671</v>
      </c>
      <c r="N169" s="62" t="str">
        <f>IFERROR((M169*100)/B169,"")</f>
        <v/>
      </c>
    </row>
    <row r="170" spans="1:14">
      <c r="A170" s="54" t="s">
        <v>165</v>
      </c>
      <c r="B170" s="4"/>
      <c r="C170" s="4">
        <v>4333</v>
      </c>
      <c r="D170" s="62" t="str">
        <f t="shared" si="4"/>
        <v/>
      </c>
      <c r="E170" s="34">
        <v>1937</v>
      </c>
      <c r="F170" s="62" t="str">
        <f>IFERROR((E170*100)/B170,"")</f>
        <v/>
      </c>
      <c r="G170" s="34">
        <v>47604</v>
      </c>
      <c r="H170" s="34">
        <v>12192</v>
      </c>
      <c r="I170" s="34">
        <v>0</v>
      </c>
      <c r="J170" s="34">
        <v>0</v>
      </c>
      <c r="K170" s="34">
        <v>1000</v>
      </c>
      <c r="L170" s="34">
        <v>3398</v>
      </c>
      <c r="M170" s="67">
        <f t="shared" si="5"/>
        <v>64194</v>
      </c>
      <c r="N170" s="62" t="str">
        <f>IFERROR((M170*100)/B170,"")</f>
        <v/>
      </c>
    </row>
    <row r="171" spans="1:14">
      <c r="A171" s="54" t="s">
        <v>166</v>
      </c>
      <c r="B171" s="9"/>
      <c r="C171" s="9">
        <v>488</v>
      </c>
      <c r="D171" s="62" t="str">
        <f t="shared" si="4"/>
        <v/>
      </c>
      <c r="E171" s="34">
        <v>374</v>
      </c>
      <c r="F171" s="62" t="str">
        <f>IFERROR((E171*100)/B171,"")</f>
        <v/>
      </c>
      <c r="G171" s="34">
        <v>6505</v>
      </c>
      <c r="H171" s="34">
        <v>121</v>
      </c>
      <c r="I171" s="34">
        <v>0</v>
      </c>
      <c r="J171" s="34">
        <v>0</v>
      </c>
      <c r="K171" s="34">
        <v>1094</v>
      </c>
      <c r="L171" s="34">
        <v>4711</v>
      </c>
      <c r="M171" s="67">
        <f t="shared" si="5"/>
        <v>12431</v>
      </c>
      <c r="N171" s="62" t="str">
        <f>IFERROR((M171*100)/B171,"")</f>
        <v/>
      </c>
    </row>
    <row r="172" spans="1:14">
      <c r="A172" s="54" t="s">
        <v>167</v>
      </c>
      <c r="B172" s="9"/>
      <c r="C172" s="9">
        <v>2089</v>
      </c>
      <c r="D172" s="62" t="str">
        <f t="shared" si="4"/>
        <v/>
      </c>
      <c r="E172" s="34">
        <v>1736</v>
      </c>
      <c r="F172" s="62" t="str">
        <f>IFERROR((E172*100)/B172,"")</f>
        <v/>
      </c>
      <c r="G172" s="34">
        <v>57599</v>
      </c>
      <c r="H172" s="34">
        <v>630</v>
      </c>
      <c r="I172" s="34">
        <v>0</v>
      </c>
      <c r="J172" s="34">
        <v>0</v>
      </c>
      <c r="K172" s="34">
        <v>0</v>
      </c>
      <c r="L172" s="34">
        <v>1923</v>
      </c>
      <c r="M172" s="67">
        <f t="shared" si="5"/>
        <v>60152</v>
      </c>
      <c r="N172" s="62" t="str">
        <f>IFERROR((M172*100)/B172,"")</f>
        <v/>
      </c>
    </row>
    <row r="173" spans="1:14">
      <c r="A173" s="54" t="s">
        <v>168</v>
      </c>
      <c r="B173" s="11"/>
      <c r="C173" s="11">
        <v>1060</v>
      </c>
      <c r="D173" s="62" t="str">
        <f t="shared" si="4"/>
        <v/>
      </c>
      <c r="E173" s="37">
        <v>866</v>
      </c>
      <c r="F173" s="62" t="str">
        <f>IFERROR((E173*100)/B173,"")</f>
        <v/>
      </c>
      <c r="G173" s="37">
        <v>22317</v>
      </c>
      <c r="H173" s="37">
        <v>6746</v>
      </c>
      <c r="I173" s="37">
        <v>0</v>
      </c>
      <c r="J173" s="37">
        <v>0</v>
      </c>
      <c r="K173" s="37">
        <v>770</v>
      </c>
      <c r="L173" s="37">
        <v>1807</v>
      </c>
      <c r="M173" s="70">
        <f t="shared" si="5"/>
        <v>31640</v>
      </c>
      <c r="N173" s="62" t="str">
        <f>IFERROR((M173*100)/B173,"")</f>
        <v/>
      </c>
    </row>
    <row r="174" spans="1:14">
      <c r="A174" s="54" t="s">
        <v>169</v>
      </c>
      <c r="B174" s="4"/>
      <c r="C174" s="4">
        <v>3286</v>
      </c>
      <c r="D174" s="62" t="str">
        <f t="shared" si="4"/>
        <v/>
      </c>
      <c r="E174" s="34">
        <v>3022</v>
      </c>
      <c r="F174" s="62" t="str">
        <f>IFERROR((E174*100)/B174,"")</f>
        <v/>
      </c>
      <c r="G174" s="34">
        <v>45442</v>
      </c>
      <c r="H174" s="34">
        <v>12905</v>
      </c>
      <c r="I174" s="34">
        <v>0</v>
      </c>
      <c r="J174" s="34">
        <v>0</v>
      </c>
      <c r="K174" s="34">
        <v>1960</v>
      </c>
      <c r="L174" s="34">
        <v>2519</v>
      </c>
      <c r="M174" s="67">
        <f t="shared" si="5"/>
        <v>62826</v>
      </c>
      <c r="N174" s="62" t="str">
        <f>IFERROR((M174*100)/B174,"")</f>
        <v/>
      </c>
    </row>
    <row r="175" spans="1:14" ht="15" thickBot="1">
      <c r="A175" s="54" t="s">
        <v>170</v>
      </c>
      <c r="B175" s="4"/>
      <c r="C175" s="4">
        <v>1131</v>
      </c>
      <c r="D175" s="62" t="str">
        <f t="shared" si="4"/>
        <v/>
      </c>
      <c r="E175" s="34">
        <v>545</v>
      </c>
      <c r="F175" s="62" t="str">
        <f>IFERROR((E175*100)/B175,"")</f>
        <v/>
      </c>
      <c r="G175" s="34">
        <v>39661</v>
      </c>
      <c r="H175" s="34">
        <v>1095</v>
      </c>
      <c r="I175" s="34">
        <v>0</v>
      </c>
      <c r="J175" s="34">
        <v>0</v>
      </c>
      <c r="K175" s="34">
        <v>673</v>
      </c>
      <c r="L175" s="34">
        <v>308</v>
      </c>
      <c r="M175" s="67">
        <f t="shared" si="5"/>
        <v>41737</v>
      </c>
      <c r="N175" s="62" t="str">
        <f>IFERROR((M175*100)/B175,"")</f>
        <v/>
      </c>
    </row>
    <row r="176" spans="1:14" ht="23.25" thickBot="1">
      <c r="A176" s="32" t="s">
        <v>171</v>
      </c>
      <c r="B176" s="10"/>
      <c r="C176" s="10">
        <v>153548</v>
      </c>
      <c r="D176" s="63"/>
      <c r="E176" s="36">
        <v>53271</v>
      </c>
      <c r="F176" s="63"/>
      <c r="G176" s="36">
        <v>2558502</v>
      </c>
      <c r="H176" s="36">
        <v>144739</v>
      </c>
      <c r="I176" s="36">
        <v>0</v>
      </c>
      <c r="J176" s="36">
        <v>13932</v>
      </c>
      <c r="K176" s="36">
        <v>52951</v>
      </c>
      <c r="L176" s="36">
        <v>179733</v>
      </c>
      <c r="M176" s="69">
        <f t="shared" si="5"/>
        <v>2949857</v>
      </c>
      <c r="N176" s="63"/>
    </row>
    <row r="177" spans="1:14">
      <c r="A177" s="54" t="s">
        <v>172</v>
      </c>
      <c r="B177" s="9"/>
      <c r="C177" s="9">
        <v>3850</v>
      </c>
      <c r="D177" s="62" t="str">
        <f t="shared" si="4"/>
        <v/>
      </c>
      <c r="E177" s="34">
        <v>1825</v>
      </c>
      <c r="F177" s="62" t="str">
        <f>IFERROR((E177*100)/B177,"")</f>
        <v/>
      </c>
      <c r="G177" s="34">
        <v>64553</v>
      </c>
      <c r="H177" s="34">
        <v>6712</v>
      </c>
      <c r="I177" s="34">
        <v>0</v>
      </c>
      <c r="J177" s="34">
        <v>0</v>
      </c>
      <c r="K177" s="34">
        <v>3372</v>
      </c>
      <c r="L177" s="34">
        <v>8682</v>
      </c>
      <c r="M177" s="67">
        <f t="shared" si="5"/>
        <v>83319</v>
      </c>
      <c r="N177" s="62" t="str">
        <f>IFERROR((M177*100)/B177,"")</f>
        <v/>
      </c>
    </row>
    <row r="178" spans="1:14">
      <c r="A178" s="54" t="s">
        <v>173</v>
      </c>
      <c r="B178" s="9"/>
      <c r="C178" s="9">
        <v>1025</v>
      </c>
      <c r="D178" s="62" t="str">
        <f t="shared" si="4"/>
        <v/>
      </c>
      <c r="E178" s="34">
        <v>778</v>
      </c>
      <c r="F178" s="62" t="str">
        <f>IFERROR((E178*100)/B178,"")</f>
        <v/>
      </c>
      <c r="G178" s="34">
        <v>12806</v>
      </c>
      <c r="H178" s="34">
        <v>1622</v>
      </c>
      <c r="I178" s="34">
        <v>0</v>
      </c>
      <c r="J178" s="34">
        <v>0</v>
      </c>
      <c r="K178" s="34">
        <v>0</v>
      </c>
      <c r="L178" s="34">
        <v>0</v>
      </c>
      <c r="M178" s="67">
        <f t="shared" si="5"/>
        <v>14428</v>
      </c>
      <c r="N178" s="62" t="str">
        <f>IFERROR((M178*100)/B178,"")</f>
        <v/>
      </c>
    </row>
    <row r="179" spans="1:14">
      <c r="A179" s="54" t="s">
        <v>174</v>
      </c>
      <c r="B179" s="29"/>
      <c r="C179" s="29">
        <v>1643</v>
      </c>
      <c r="D179" s="62" t="str">
        <f t="shared" si="4"/>
        <v/>
      </c>
      <c r="E179" s="46">
        <v>1558</v>
      </c>
      <c r="F179" s="62" t="str">
        <f>IFERROR((E179*100)/B179,"")</f>
        <v/>
      </c>
      <c r="G179" s="46">
        <v>33561</v>
      </c>
      <c r="H179" s="46">
        <v>2389</v>
      </c>
      <c r="I179" s="46">
        <v>0</v>
      </c>
      <c r="J179" s="46">
        <v>0</v>
      </c>
      <c r="K179" s="46">
        <v>1367</v>
      </c>
      <c r="L179" s="46">
        <v>1290</v>
      </c>
      <c r="M179" s="79">
        <f t="shared" si="5"/>
        <v>38607</v>
      </c>
      <c r="N179" s="62" t="str">
        <f>IFERROR((M179*100)/B179,"")</f>
        <v/>
      </c>
    </row>
    <row r="180" spans="1:14">
      <c r="A180" s="54" t="s">
        <v>175</v>
      </c>
      <c r="B180" s="4"/>
      <c r="C180" s="4">
        <v>522</v>
      </c>
      <c r="D180" s="62" t="str">
        <f t="shared" si="4"/>
        <v/>
      </c>
      <c r="E180" s="46">
        <v>345</v>
      </c>
      <c r="F180" s="62" t="str">
        <f>IFERROR((E180*100)/B180,"")</f>
        <v/>
      </c>
      <c r="G180" s="46">
        <v>8283</v>
      </c>
      <c r="H180" s="46">
        <v>605</v>
      </c>
      <c r="I180" s="46">
        <v>0</v>
      </c>
      <c r="J180" s="46">
        <v>0</v>
      </c>
      <c r="K180" s="46">
        <v>1721</v>
      </c>
      <c r="L180" s="46">
        <v>283</v>
      </c>
      <c r="M180" s="79">
        <f t="shared" si="5"/>
        <v>10892</v>
      </c>
      <c r="N180" s="62" t="str">
        <f>IFERROR((M180*100)/B180,"")</f>
        <v/>
      </c>
    </row>
    <row r="181" spans="1:14">
      <c r="A181" s="54" t="s">
        <v>176</v>
      </c>
      <c r="B181" s="9"/>
      <c r="C181" s="9">
        <v>978</v>
      </c>
      <c r="D181" s="62" t="str">
        <f t="shared" si="4"/>
        <v/>
      </c>
      <c r="E181" s="34">
        <v>570</v>
      </c>
      <c r="F181" s="62" t="str">
        <f>IFERROR((E181*100)/B181,"")</f>
        <v/>
      </c>
      <c r="G181" s="34">
        <v>19567</v>
      </c>
      <c r="H181" s="34">
        <v>813</v>
      </c>
      <c r="I181" s="34">
        <v>0</v>
      </c>
      <c r="J181" s="34">
        <v>0</v>
      </c>
      <c r="K181" s="34">
        <v>0</v>
      </c>
      <c r="L181" s="34">
        <v>3568</v>
      </c>
      <c r="M181" s="67">
        <f t="shared" si="5"/>
        <v>23948</v>
      </c>
      <c r="N181" s="62" t="str">
        <f>IFERROR((M181*100)/B181,"")</f>
        <v/>
      </c>
    </row>
    <row r="182" spans="1:14">
      <c r="A182" s="54" t="s">
        <v>177</v>
      </c>
      <c r="B182" s="4"/>
      <c r="C182" s="4">
        <v>788</v>
      </c>
      <c r="D182" s="62" t="str">
        <f t="shared" si="4"/>
        <v/>
      </c>
      <c r="E182" s="46">
        <v>579</v>
      </c>
      <c r="F182" s="62" t="str">
        <f>IFERROR((E182*100)/B182,"")</f>
        <v/>
      </c>
      <c r="G182" s="46">
        <v>13799</v>
      </c>
      <c r="H182" s="46">
        <v>3046</v>
      </c>
      <c r="I182" s="46">
        <v>0</v>
      </c>
      <c r="J182" s="46">
        <v>0</v>
      </c>
      <c r="K182" s="46">
        <v>151</v>
      </c>
      <c r="L182" s="46">
        <v>928</v>
      </c>
      <c r="M182" s="79">
        <f t="shared" si="5"/>
        <v>17924</v>
      </c>
      <c r="N182" s="62" t="str">
        <f>IFERROR((M182*100)/B182,"")</f>
        <v/>
      </c>
    </row>
    <row r="183" spans="1:14" ht="15" thickBot="1">
      <c r="A183" s="54" t="s">
        <v>178</v>
      </c>
      <c r="B183" s="30"/>
      <c r="C183" s="30">
        <v>482</v>
      </c>
      <c r="D183" s="62" t="str">
        <f t="shared" si="4"/>
        <v/>
      </c>
      <c r="E183" s="3">
        <v>454</v>
      </c>
      <c r="F183" s="62" t="str">
        <f>IFERROR((E183*100)/B183,"")</f>
        <v/>
      </c>
      <c r="G183" s="3">
        <v>7633</v>
      </c>
      <c r="H183" s="3">
        <v>290</v>
      </c>
      <c r="I183" s="3">
        <v>0</v>
      </c>
      <c r="J183" s="3">
        <v>0</v>
      </c>
      <c r="K183" s="3">
        <v>58</v>
      </c>
      <c r="L183" s="3">
        <v>23</v>
      </c>
      <c r="M183" s="8">
        <f t="shared" si="5"/>
        <v>8004</v>
      </c>
      <c r="N183" s="62" t="str">
        <f>IFERROR((M183*100)/B183,"")</f>
        <v/>
      </c>
    </row>
    <row r="184" spans="1:14" ht="23.25" thickBot="1">
      <c r="A184" s="32" t="s">
        <v>179</v>
      </c>
      <c r="B184" s="10"/>
      <c r="C184" s="10">
        <v>9288</v>
      </c>
      <c r="D184" s="63"/>
      <c r="E184" s="36">
        <v>6109</v>
      </c>
      <c r="F184" s="63"/>
      <c r="G184" s="36">
        <v>160202</v>
      </c>
      <c r="H184" s="36">
        <v>15477</v>
      </c>
      <c r="I184" s="36">
        <v>0</v>
      </c>
      <c r="J184" s="36">
        <v>0</v>
      </c>
      <c r="K184" s="36">
        <v>6669</v>
      </c>
      <c r="L184" s="36">
        <v>14774</v>
      </c>
      <c r="M184" s="69">
        <f t="shared" si="5"/>
        <v>197122</v>
      </c>
      <c r="N184" s="63"/>
    </row>
    <row r="185" spans="1:14">
      <c r="A185" s="54" t="s">
        <v>180</v>
      </c>
      <c r="B185" s="9"/>
      <c r="C185" s="9">
        <v>5211</v>
      </c>
      <c r="D185" s="62" t="str">
        <f t="shared" si="4"/>
        <v/>
      </c>
      <c r="E185" s="34">
        <v>1493</v>
      </c>
      <c r="F185" s="62" t="str">
        <f>IFERROR((E185*100)/B185,"")</f>
        <v/>
      </c>
      <c r="G185" s="34">
        <v>83652</v>
      </c>
      <c r="H185" s="34">
        <v>19418</v>
      </c>
      <c r="I185" s="34">
        <v>46</v>
      </c>
      <c r="J185" s="34">
        <v>312</v>
      </c>
      <c r="K185" s="34">
        <v>3000</v>
      </c>
      <c r="L185" s="34">
        <v>10754</v>
      </c>
      <c r="M185" s="67">
        <f t="shared" si="5"/>
        <v>117182</v>
      </c>
      <c r="N185" s="62" t="str">
        <f>IFERROR((M185*100)/B185,"")</f>
        <v/>
      </c>
    </row>
    <row r="186" spans="1:14">
      <c r="A186" s="54" t="s">
        <v>181</v>
      </c>
      <c r="B186" s="9"/>
      <c r="C186" s="9">
        <v>245</v>
      </c>
      <c r="D186" s="62" t="str">
        <f t="shared" si="4"/>
        <v/>
      </c>
      <c r="E186" s="34">
        <v>439</v>
      </c>
      <c r="F186" s="62" t="str">
        <f>IFERROR((E186*100)/B186,"")</f>
        <v/>
      </c>
      <c r="G186" s="34">
        <v>5532</v>
      </c>
      <c r="H186" s="34">
        <v>100</v>
      </c>
      <c r="I186" s="34">
        <v>0</v>
      </c>
      <c r="J186" s="34">
        <v>0</v>
      </c>
      <c r="K186" s="34">
        <v>726</v>
      </c>
      <c r="L186" s="34">
        <v>252</v>
      </c>
      <c r="M186" s="67">
        <f t="shared" si="5"/>
        <v>6610</v>
      </c>
      <c r="N186" s="62" t="str">
        <f>IFERROR((M186*100)/B186,"")</f>
        <v/>
      </c>
    </row>
    <row r="187" spans="1:14">
      <c r="A187" s="54" t="s">
        <v>182</v>
      </c>
      <c r="B187" s="9"/>
      <c r="C187" s="9">
        <v>6070</v>
      </c>
      <c r="D187" s="62" t="str">
        <f t="shared" si="4"/>
        <v/>
      </c>
      <c r="E187" s="1">
        <v>1638</v>
      </c>
      <c r="F187" s="62" t="str">
        <f>IFERROR((E187*100)/B187,"")</f>
        <v/>
      </c>
      <c r="G187" s="1">
        <v>64861</v>
      </c>
      <c r="H187" s="1">
        <v>8007</v>
      </c>
      <c r="I187" s="1">
        <v>0</v>
      </c>
      <c r="J187" s="1">
        <v>0</v>
      </c>
      <c r="K187" s="1">
        <v>1058</v>
      </c>
      <c r="L187" s="1">
        <v>4702</v>
      </c>
      <c r="M187" s="7">
        <f t="shared" si="5"/>
        <v>78628</v>
      </c>
      <c r="N187" s="62" t="str">
        <f>IFERROR((M187*100)/B187,"")</f>
        <v/>
      </c>
    </row>
    <row r="188" spans="1:14">
      <c r="A188" s="54" t="s">
        <v>183</v>
      </c>
      <c r="B188" s="4"/>
      <c r="C188" s="4">
        <v>1844</v>
      </c>
      <c r="D188" s="62" t="str">
        <f t="shared" si="4"/>
        <v/>
      </c>
      <c r="E188" s="1">
        <v>799</v>
      </c>
      <c r="F188" s="62" t="str">
        <f>IFERROR((E188*100)/B188,"")</f>
        <v/>
      </c>
      <c r="G188" s="1">
        <v>76517</v>
      </c>
      <c r="H188" s="1">
        <v>1222</v>
      </c>
      <c r="I188" s="1">
        <v>0</v>
      </c>
      <c r="J188" s="1">
        <v>0</v>
      </c>
      <c r="K188" s="1">
        <v>1511</v>
      </c>
      <c r="L188" s="1">
        <v>346</v>
      </c>
      <c r="M188" s="7">
        <f t="shared" si="5"/>
        <v>79596</v>
      </c>
      <c r="N188" s="62" t="str">
        <f>IFERROR((M188*100)/B188,"")</f>
        <v/>
      </c>
    </row>
    <row r="189" spans="1:14">
      <c r="A189" s="54" t="s">
        <v>184</v>
      </c>
      <c r="B189" s="9"/>
      <c r="C189" s="9">
        <v>225</v>
      </c>
      <c r="D189" s="62" t="str">
        <f t="shared" si="4"/>
        <v/>
      </c>
      <c r="E189" s="34">
        <v>451</v>
      </c>
      <c r="F189" s="62" t="str">
        <f>IFERROR((E189*100)/B189,"")</f>
        <v/>
      </c>
      <c r="G189" s="34">
        <v>9770</v>
      </c>
      <c r="H189" s="34">
        <v>123</v>
      </c>
      <c r="I189" s="34">
        <v>0</v>
      </c>
      <c r="J189" s="34">
        <v>0</v>
      </c>
      <c r="K189" s="34">
        <v>0</v>
      </c>
      <c r="L189" s="34">
        <v>0</v>
      </c>
      <c r="M189" s="67">
        <f t="shared" si="5"/>
        <v>9893</v>
      </c>
      <c r="N189" s="62" t="str">
        <f>IFERROR((M189*100)/B189,"")</f>
        <v/>
      </c>
    </row>
    <row r="190" spans="1:14">
      <c r="A190" s="54" t="s">
        <v>185</v>
      </c>
      <c r="B190" s="9"/>
      <c r="C190" s="9">
        <v>1076</v>
      </c>
      <c r="D190" s="62" t="str">
        <f t="shared" si="4"/>
        <v/>
      </c>
      <c r="E190" s="34">
        <v>671</v>
      </c>
      <c r="F190" s="62" t="str">
        <f>IFERROR((E190*100)/B190,"")</f>
        <v/>
      </c>
      <c r="G190" s="34">
        <v>12711</v>
      </c>
      <c r="H190" s="34">
        <v>306</v>
      </c>
      <c r="I190" s="34">
        <v>0</v>
      </c>
      <c r="J190" s="34">
        <v>0</v>
      </c>
      <c r="K190" s="34">
        <v>382</v>
      </c>
      <c r="L190" s="34">
        <v>83</v>
      </c>
      <c r="M190" s="67">
        <f t="shared" si="5"/>
        <v>13482</v>
      </c>
      <c r="N190" s="62" t="str">
        <f>IFERROR((M190*100)/B190,"")</f>
        <v/>
      </c>
    </row>
    <row r="191" spans="1:14" ht="15" thickBot="1">
      <c r="A191" s="54" t="s">
        <v>186</v>
      </c>
      <c r="B191" s="9"/>
      <c r="C191" s="9">
        <v>815</v>
      </c>
      <c r="D191" s="62" t="str">
        <f t="shared" si="4"/>
        <v/>
      </c>
      <c r="E191" s="34">
        <v>595</v>
      </c>
      <c r="F191" s="62" t="str">
        <f>IFERROR((E191*100)/B191,"")</f>
        <v/>
      </c>
      <c r="G191" s="34">
        <v>10165</v>
      </c>
      <c r="H191" s="34">
        <v>4398</v>
      </c>
      <c r="I191" s="34">
        <v>0</v>
      </c>
      <c r="J191" s="34">
        <v>0</v>
      </c>
      <c r="K191" s="34">
        <v>114</v>
      </c>
      <c r="L191" s="34">
        <v>119</v>
      </c>
      <c r="M191" s="67">
        <f t="shared" si="5"/>
        <v>14796</v>
      </c>
      <c r="N191" s="62" t="str">
        <f>IFERROR((M191*100)/B191,"")</f>
        <v/>
      </c>
    </row>
    <row r="192" spans="1:14" ht="23.25" thickBot="1">
      <c r="A192" s="32" t="s">
        <v>187</v>
      </c>
      <c r="B192" s="10"/>
      <c r="C192" s="10">
        <v>15486</v>
      </c>
      <c r="D192" s="63"/>
      <c r="E192" s="36">
        <v>6086</v>
      </c>
      <c r="F192" s="63"/>
      <c r="G192" s="36">
        <v>263208</v>
      </c>
      <c r="H192" s="36">
        <v>33574</v>
      </c>
      <c r="I192" s="36">
        <v>46</v>
      </c>
      <c r="J192" s="36">
        <v>312</v>
      </c>
      <c r="K192" s="36">
        <v>6791</v>
      </c>
      <c r="L192" s="36">
        <v>16256</v>
      </c>
      <c r="M192" s="69">
        <f t="shared" si="5"/>
        <v>320187</v>
      </c>
      <c r="N192" s="63"/>
    </row>
    <row r="193" spans="1:14">
      <c r="A193" s="54" t="s">
        <v>188</v>
      </c>
      <c r="B193" s="22"/>
      <c r="C193" s="22">
        <v>2631</v>
      </c>
      <c r="D193" s="62" t="str">
        <f t="shared" si="4"/>
        <v/>
      </c>
      <c r="E193" s="49">
        <v>1165</v>
      </c>
      <c r="F193" s="62" t="str">
        <f>IFERROR((E193*100)/B193,"")</f>
        <v/>
      </c>
      <c r="G193" s="49">
        <v>55229</v>
      </c>
      <c r="H193" s="49">
        <v>2499</v>
      </c>
      <c r="I193" s="49">
        <v>0</v>
      </c>
      <c r="J193" s="49">
        <v>94</v>
      </c>
      <c r="K193" s="49">
        <v>1817</v>
      </c>
      <c r="L193" s="49">
        <v>9116</v>
      </c>
      <c r="M193" s="82">
        <f t="shared" si="5"/>
        <v>68755</v>
      </c>
      <c r="N193" s="62" t="str">
        <f>IFERROR((M193*100)/B193,"")</f>
        <v/>
      </c>
    </row>
    <row r="194" spans="1:14">
      <c r="A194" s="54" t="s">
        <v>189</v>
      </c>
      <c r="B194" s="22"/>
      <c r="C194" s="22">
        <v>520</v>
      </c>
      <c r="D194" s="62" t="str">
        <f t="shared" si="4"/>
        <v/>
      </c>
      <c r="E194" s="49">
        <v>985</v>
      </c>
      <c r="F194" s="62" t="str">
        <f>IFERROR((E194*100)/B194,"")</f>
        <v/>
      </c>
      <c r="G194" s="49">
        <v>10791</v>
      </c>
      <c r="H194" s="49">
        <v>1</v>
      </c>
      <c r="I194" s="49">
        <v>1</v>
      </c>
      <c r="J194" s="49">
        <v>0</v>
      </c>
      <c r="K194" s="49">
        <v>200</v>
      </c>
      <c r="L194" s="49">
        <v>0</v>
      </c>
      <c r="M194" s="82">
        <f t="shared" si="5"/>
        <v>10993</v>
      </c>
      <c r="N194" s="62" t="str">
        <f>IFERROR((M194*100)/B194,"")</f>
        <v/>
      </c>
    </row>
    <row r="195" spans="1:14">
      <c r="A195" s="54" t="s">
        <v>190</v>
      </c>
      <c r="B195" s="22"/>
      <c r="C195" s="22">
        <v>1253</v>
      </c>
      <c r="D195" s="62" t="str">
        <f t="shared" si="4"/>
        <v/>
      </c>
      <c r="E195" s="49">
        <v>639</v>
      </c>
      <c r="F195" s="62" t="str">
        <f>IFERROR((E195*100)/B195,"")</f>
        <v/>
      </c>
      <c r="G195" s="49">
        <v>20449</v>
      </c>
      <c r="H195" s="49">
        <v>1030</v>
      </c>
      <c r="I195" s="49">
        <v>0</v>
      </c>
      <c r="J195" s="49">
        <v>0</v>
      </c>
      <c r="K195" s="49">
        <v>0</v>
      </c>
      <c r="L195" s="49">
        <v>0</v>
      </c>
      <c r="M195" s="82">
        <f t="shared" si="5"/>
        <v>21479</v>
      </c>
      <c r="N195" s="62" t="str">
        <f>IFERROR((M195*100)/B195,"")</f>
        <v/>
      </c>
    </row>
    <row r="196" spans="1:14">
      <c r="A196" s="54" t="s">
        <v>191</v>
      </c>
      <c r="B196" s="22"/>
      <c r="C196" s="22">
        <v>735</v>
      </c>
      <c r="D196" s="62" t="str">
        <f t="shared" ref="D196:D198" si="6">IFERROR((C196*100)/B196,"")</f>
        <v/>
      </c>
      <c r="E196" s="49">
        <v>513</v>
      </c>
      <c r="F196" s="62" t="str">
        <f>IFERROR((E196*100)/B196,"")</f>
        <v/>
      </c>
      <c r="G196" s="49">
        <v>9607</v>
      </c>
      <c r="H196" s="49">
        <v>4781</v>
      </c>
      <c r="I196" s="49">
        <v>0</v>
      </c>
      <c r="J196" s="49">
        <v>0</v>
      </c>
      <c r="K196" s="49">
        <v>0</v>
      </c>
      <c r="L196" s="49">
        <v>0</v>
      </c>
      <c r="M196" s="82">
        <f t="shared" ref="M196:M199" si="7">SUM(G196:L196)</f>
        <v>14388</v>
      </c>
      <c r="N196" s="62" t="str">
        <f>IFERROR((M196*100)/B196,"")</f>
        <v/>
      </c>
    </row>
    <row r="197" spans="1:14">
      <c r="A197" s="54" t="s">
        <v>192</v>
      </c>
      <c r="B197" s="22"/>
      <c r="C197" s="22">
        <v>703</v>
      </c>
      <c r="D197" s="62" t="str">
        <f t="shared" si="6"/>
        <v/>
      </c>
      <c r="E197" s="49">
        <v>798</v>
      </c>
      <c r="F197" s="62" t="str">
        <f>IFERROR((E197*100)/B197,"")</f>
        <v/>
      </c>
      <c r="G197" s="49">
        <v>12641</v>
      </c>
      <c r="H197" s="49">
        <v>297</v>
      </c>
      <c r="I197" s="49">
        <v>0</v>
      </c>
      <c r="J197" s="49">
        <v>0</v>
      </c>
      <c r="K197" s="49">
        <v>0</v>
      </c>
      <c r="L197" s="49">
        <v>51</v>
      </c>
      <c r="M197" s="82">
        <f t="shared" si="7"/>
        <v>12989</v>
      </c>
      <c r="N197" s="62" t="str">
        <f>IFERROR((M197*100)/B197,"")</f>
        <v/>
      </c>
    </row>
    <row r="198" spans="1:14" ht="15" thickBot="1">
      <c r="A198" s="54" t="s">
        <v>193</v>
      </c>
      <c r="B198" s="22"/>
      <c r="C198" s="22">
        <v>1459</v>
      </c>
      <c r="D198" s="62" t="str">
        <f t="shared" si="6"/>
        <v/>
      </c>
      <c r="E198" s="49">
        <v>1092</v>
      </c>
      <c r="F198" s="62" t="str">
        <f>IFERROR((E198*100)/B198,"")</f>
        <v/>
      </c>
      <c r="G198" s="49">
        <v>24273</v>
      </c>
      <c r="H198" s="49">
        <v>2446</v>
      </c>
      <c r="I198" s="49">
        <v>0</v>
      </c>
      <c r="J198" s="49">
        <v>0</v>
      </c>
      <c r="K198" s="49">
        <v>1024</v>
      </c>
      <c r="L198" s="49">
        <v>1139</v>
      </c>
      <c r="M198" s="82">
        <f t="shared" si="7"/>
        <v>28882</v>
      </c>
      <c r="N198" s="62" t="str">
        <f>IFERROR((M198*100)/B198,"")</f>
        <v/>
      </c>
    </row>
    <row r="199" spans="1:14" ht="23.25" thickBot="1">
      <c r="A199" s="32" t="s">
        <v>194</v>
      </c>
      <c r="B199" s="31"/>
      <c r="C199" s="31">
        <v>7301</v>
      </c>
      <c r="D199" s="63"/>
      <c r="E199" s="50">
        <v>5192</v>
      </c>
      <c r="F199" s="63"/>
      <c r="G199" s="50">
        <v>132990</v>
      </c>
      <c r="H199" s="50">
        <v>11054</v>
      </c>
      <c r="I199" s="50">
        <v>1</v>
      </c>
      <c r="J199" s="50">
        <v>94</v>
      </c>
      <c r="K199" s="50">
        <v>3041</v>
      </c>
      <c r="L199" s="50">
        <v>10306</v>
      </c>
      <c r="M199" s="6">
        <f t="shared" si="7"/>
        <v>157486</v>
      </c>
      <c r="N199" s="63"/>
    </row>
  </sheetData>
  <mergeCells count="8">
    <mergeCell ref="N1:N2"/>
    <mergeCell ref="G1:M1"/>
    <mergeCell ref="E1:E2"/>
    <mergeCell ref="C1:C2"/>
    <mergeCell ref="A1:A2"/>
    <mergeCell ref="B1:B2"/>
    <mergeCell ref="D1:D2"/>
    <mergeCell ref="F1:F2"/>
  </mergeCells>
  <dataValidations count="1">
    <dataValidation type="whole" allowBlank="1" showInputMessage="1" showErrorMessage="1" errorTitle="Blędna wartość" error="W tej części arkusza &quot;1.Sieć&quot; można wprowadzać tylko liczby calkowite._x000a_W razie braku danych wpisz &quot;zero&quot; [0]_x000a__x000a_                   &gt;   Kliknij &quot;Anuluj&quot; i popraw błąd &lt;_x000a_" sqref="B79">
      <formula1>0</formula1>
      <formula2>100000000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bjasiak</dc:creator>
  <cp:lastModifiedBy>bjasiak</cp:lastModifiedBy>
  <dcterms:created xsi:type="dcterms:W3CDTF">2015-06-02T07:08:39Z</dcterms:created>
  <dcterms:modified xsi:type="dcterms:W3CDTF">2015-06-09T08:32:30Z</dcterms:modified>
</cp:coreProperties>
</file>